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<sst xmlns="http://schemas.openxmlformats.org/spreadsheetml/2006/main" count="116" uniqueCount="112">
  <si>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</si>
  <si>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</si>
  <si>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</si>
  <si>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</si>
  <si>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</si>
  <si>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</si>
  <si>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</si>
  <si>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</si>
  <si>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</si>
  <si>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</si>
  <si>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</si>
  <si>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</si>
  <si>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</si>
  <si>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</si>
  <si>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</si>
  <si>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</si>
  <si>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</si>
  <si>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</si>
  <si>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</si>
  <si>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</si>
  <si>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</si>
  <si>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</si>
  <si>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</si>
  <si>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</si>
  <si>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</si>
  <si>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</si>
  <si>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</si>
  <si>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</si>
  <si>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</si>
  <si>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</si>
  <si>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</si>
  <si>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</si>
  <si>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</si>
  <si>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</si>
  <si>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</si>
  <si>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</si>
  <si>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</si>
  <si>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</si>
  <si>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</si>
  <si>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</si>
  <si>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</si>
  <si>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</si>
  <si>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</si>
  <si>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</si>
  <si>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</si>
  <si>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</si>
  <si>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</si>
  <si>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</si>
  <si>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1 16 00000 00 0000 000</t>
  </si>
  <si>
    <t>Штрафы,санкции,возмещение ущерба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</si>
  <si>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</si>
  <si>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</si>
  <si>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</si>
  <si>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</si>
  <si>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</si>
  <si>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</si>
  <si>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</si>
  <si>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</si>
  <si>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</si>
  <si>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</si>
  <si>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</si>
  <si>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</si>
  <si>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</si>
  <si>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</si>
  <si>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</si>
  <si>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</si>
  <si>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</si>
  <si>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</si>
  <si>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</si>
  <si>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</si>
  <si>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</si>
  <si>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2 02 20000 00 0000 150</t>
  </si>
  <si>
    <t>2 02 29999 00 0000 150</t>
  </si>
  <si>
    <t>2 02 29999 10 0000 150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</si>
  <si>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</si>
  <si>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</si>
  <si>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</si>
  <si>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</si>
  <si>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</si>
  <si>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</si>
  <si>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Доходы  бюджета поселения на 2020 год</t>
  </si>
  <si>
    <t>2 02 20077 10 0000 150</t>
  </si>
  <si>
    <t>2 02 30024 10 6182 150</t>
  </si>
  <si>
    <t>Субсидии бюджетам сельских поселений на софинансирование капитальных вложений в объекты муниципальной собственности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</si>
  <si>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</si>
  <si>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</si>
  <si>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субсидии бюджетам сельских поселений</t>
  </si>
  <si>
    <t xml:space="preserve">Прочие субсидии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
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</si>
  <si>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</si>
  <si>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</si>
  <si>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</si>
  <si>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</si>
  <si>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</si>
  <si>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</si>
  <si>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</si>
  <si>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</si>
  <si>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</si>
  <si>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</si>
  <si>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2 02 49999 00 0000 150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</si>
  <si>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</si>
  <si>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</si>
  <si>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rFont val="Times New Roman CYR"/>
        <family val="0"/>
      </rPr>
      <t>статьями 227, 227.1 и 228 Налогового кодекса Российской Федерации</t>
    </r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</si>
  <si>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</si>
  <si>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</si>
  <si>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</si>
  <si>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Федерации, по нормативам, действующим до 1 января 2020 года</t>
  </si>
  <si>
    <t xml:space="preserve">от           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</si>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</sst>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9" fontId="6" fillId="0" borderId="0" xfId="60" applyNumberFormat="1" applyFont="1" applyFill="1" applyAlignment="1">
      <alignment/>
    </xf>
    <xf numFmtId="17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81" fontId="2" fillId="0" borderId="13" xfId="60" applyNumberFormat="1" applyFont="1" applyFill="1" applyBorder="1" applyAlignment="1">
      <alignment horizontal="center" wrapText="1"/>
    </xf>
    <xf numFmtId="181" fontId="5" fillId="0" borderId="13" xfId="6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11" fillId="33" borderId="14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5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16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/>
    </xf>
    <xf numFmtId="181" fontId="5" fillId="0" borderId="13" xfId="6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/redirect/10900200/228" TargetMode="External" /><Relationship Id="rId2" Type="http://schemas.openxmlformats.org/officeDocument/2006/relationships/hyperlink" Target="http://ivo.garant.ru/document/redirect/10900200/227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40">
      <selection activeCell="F67" sqref="F67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4" t="s">
        <v>51</v>
      </c>
      <c r="B1" s="44"/>
      <c r="C1" s="44"/>
    </row>
    <row r="2" spans="1:3" ht="18" customHeight="1">
      <c r="A2" s="45" t="s">
        <v>60</v>
      </c>
      <c r="B2" s="45"/>
      <c r="C2" s="45"/>
    </row>
    <row r="3" spans="1:3" ht="18.75">
      <c r="A3" s="45" t="s">
        <v>106</v>
      </c>
      <c r="B3" s="45"/>
      <c r="C3" s="45"/>
    </row>
    <row r="4" spans="1:3" ht="18.75">
      <c r="A4" s="45"/>
      <c r="B4" s="45"/>
      <c r="C4" s="45"/>
    </row>
    <row r="5" spans="1:2" ht="18.75">
      <c r="A5" s="46" t="s">
        <v>80</v>
      </c>
      <c r="B5" s="46"/>
    </row>
    <row r="6" ht="10.5" customHeight="1">
      <c r="A6" s="7"/>
    </row>
    <row r="7" spans="1:3" ht="16.5" thickBot="1">
      <c r="A7" s="47" t="s">
        <v>0</v>
      </c>
      <c r="B7" s="47"/>
      <c r="C7" s="47"/>
    </row>
    <row r="8" spans="1:3" ht="47.25" customHeight="1">
      <c r="A8" s="8" t="s">
        <v>6</v>
      </c>
      <c r="B8" s="22" t="s">
        <v>31</v>
      </c>
      <c r="C8" s="27" t="s">
        <v>30</v>
      </c>
    </row>
    <row r="9" spans="1:4" s="3" customFormat="1" ht="12" customHeight="1">
      <c r="A9" s="30">
        <v>1</v>
      </c>
      <c r="B9" s="23">
        <v>2</v>
      </c>
      <c r="C9" s="28">
        <v>3</v>
      </c>
      <c r="D9" s="2"/>
    </row>
    <row r="10" spans="1:3" ht="22.5" customHeight="1">
      <c r="A10" s="31" t="s">
        <v>7</v>
      </c>
      <c r="B10" s="21" t="s">
        <v>44</v>
      </c>
      <c r="C10" s="18">
        <f>SUM(C11+C19+C27+C30+C39+C16)</f>
        <v>3928.646</v>
      </c>
    </row>
    <row r="11" spans="1:3" ht="20.25" customHeight="1">
      <c r="A11" s="31" t="s">
        <v>8</v>
      </c>
      <c r="B11" s="21" t="s">
        <v>9</v>
      </c>
      <c r="C11" s="18">
        <f>SUM(C12)</f>
        <v>515.3</v>
      </c>
    </row>
    <row r="12" spans="1:3" ht="24" customHeight="1">
      <c r="A12" s="16" t="s">
        <v>10</v>
      </c>
      <c r="B12" s="24" t="s">
        <v>11</v>
      </c>
      <c r="C12" s="17">
        <f>SUM(C13+C14+C15)</f>
        <v>515.3</v>
      </c>
    </row>
    <row r="13" spans="1:3" ht="115.5" customHeight="1">
      <c r="A13" s="32" t="s">
        <v>45</v>
      </c>
      <c r="B13" s="24" t="s">
        <v>101</v>
      </c>
      <c r="C13" s="17">
        <v>510</v>
      </c>
    </row>
    <row r="14" spans="1:3" ht="90" customHeight="1">
      <c r="A14" s="16" t="s">
        <v>29</v>
      </c>
      <c r="B14" s="24" t="s">
        <v>84</v>
      </c>
      <c r="C14" s="17">
        <v>3</v>
      </c>
    </row>
    <row r="15" spans="1:3" ht="132" customHeight="1">
      <c r="A15" s="24" t="s">
        <v>65</v>
      </c>
      <c r="B15" s="24" t="s">
        <v>85</v>
      </c>
      <c r="C15" s="17">
        <v>2.3</v>
      </c>
    </row>
    <row r="16" spans="1:3" ht="15.75">
      <c r="A16" s="21" t="s">
        <v>66</v>
      </c>
      <c r="B16" s="21" t="s">
        <v>67</v>
      </c>
      <c r="C16" s="18">
        <f>SUM(C17)</f>
        <v>2</v>
      </c>
    </row>
    <row r="17" spans="1:3" ht="15.75">
      <c r="A17" s="25" t="s">
        <v>68</v>
      </c>
      <c r="B17" s="25" t="s">
        <v>69</v>
      </c>
      <c r="C17" s="17">
        <f>SUM(C18:C18)</f>
        <v>2</v>
      </c>
    </row>
    <row r="18" spans="1:3" ht="15.75">
      <c r="A18" s="25" t="s">
        <v>70</v>
      </c>
      <c r="B18" s="25" t="s">
        <v>69</v>
      </c>
      <c r="C18" s="17">
        <v>2</v>
      </c>
    </row>
    <row r="19" spans="1:3" ht="15" customHeight="1">
      <c r="A19" s="31" t="s">
        <v>14</v>
      </c>
      <c r="B19" s="21" t="s">
        <v>12</v>
      </c>
      <c r="C19" s="18">
        <f>C20+C22</f>
        <v>3180</v>
      </c>
    </row>
    <row r="20" spans="1:3" ht="23.25" customHeight="1">
      <c r="A20" s="15" t="s">
        <v>13</v>
      </c>
      <c r="B20" s="25" t="s">
        <v>15</v>
      </c>
      <c r="C20" s="17">
        <f>SUM(C21)</f>
        <v>210</v>
      </c>
    </row>
    <row r="21" spans="1:3" ht="51" customHeight="1">
      <c r="A21" s="15" t="s">
        <v>16</v>
      </c>
      <c r="B21" s="24" t="s">
        <v>52</v>
      </c>
      <c r="C21" s="17">
        <v>210</v>
      </c>
    </row>
    <row r="22" spans="1:3" ht="16.5" customHeight="1">
      <c r="A22" s="16" t="s">
        <v>17</v>
      </c>
      <c r="B22" s="24" t="s">
        <v>18</v>
      </c>
      <c r="C22" s="17">
        <f>C23+C25</f>
        <v>2970</v>
      </c>
    </row>
    <row r="23" spans="1:3" ht="20.25" customHeight="1">
      <c r="A23" s="16" t="s">
        <v>61</v>
      </c>
      <c r="B23" s="24" t="s">
        <v>53</v>
      </c>
      <c r="C23" s="17">
        <f>SUM(C24)</f>
        <v>1650</v>
      </c>
    </row>
    <row r="24" spans="1:3" ht="47.25">
      <c r="A24" s="16" t="s">
        <v>54</v>
      </c>
      <c r="B24" s="24" t="s">
        <v>55</v>
      </c>
      <c r="C24" s="17">
        <v>1650</v>
      </c>
    </row>
    <row r="25" spans="1:3" ht="20.25" customHeight="1">
      <c r="A25" s="16" t="s">
        <v>56</v>
      </c>
      <c r="B25" s="24" t="s">
        <v>57</v>
      </c>
      <c r="C25" s="17">
        <f>SUM(C26)</f>
        <v>1320</v>
      </c>
    </row>
    <row r="26" spans="1:3" ht="72" customHeight="1">
      <c r="A26" s="16" t="s">
        <v>58</v>
      </c>
      <c r="B26" s="24" t="s">
        <v>59</v>
      </c>
      <c r="C26" s="17">
        <v>1320</v>
      </c>
    </row>
    <row r="27" spans="1:3" ht="19.5" customHeight="1">
      <c r="A27" s="31" t="s">
        <v>19</v>
      </c>
      <c r="B27" s="21" t="s">
        <v>20</v>
      </c>
      <c r="C27" s="18">
        <f>C28</f>
        <v>2</v>
      </c>
    </row>
    <row r="28" spans="1:3" ht="89.25" customHeight="1">
      <c r="A28" s="16" t="s">
        <v>21</v>
      </c>
      <c r="B28" s="24" t="s">
        <v>22</v>
      </c>
      <c r="C28" s="17">
        <f>SUM(C29)</f>
        <v>2</v>
      </c>
    </row>
    <row r="29" spans="1:3" ht="81.75" customHeight="1">
      <c r="A29" s="16" t="s">
        <v>23</v>
      </c>
      <c r="B29" s="24" t="s">
        <v>24</v>
      </c>
      <c r="C29" s="17">
        <v>2</v>
      </c>
    </row>
    <row r="30" spans="1:3" ht="47.25">
      <c r="A30" s="31" t="s">
        <v>25</v>
      </c>
      <c r="B30" s="21" t="s">
        <v>26</v>
      </c>
      <c r="C30" s="18">
        <f>C31+C36</f>
        <v>219.346</v>
      </c>
    </row>
    <row r="31" spans="1:3" ht="102" customHeight="1">
      <c r="A31" s="16" t="s">
        <v>27</v>
      </c>
      <c r="B31" s="24" t="s">
        <v>37</v>
      </c>
      <c r="C31" s="17">
        <f>C34+C32</f>
        <v>139.346</v>
      </c>
    </row>
    <row r="32" spans="1:3" ht="81.75" customHeight="1">
      <c r="A32" s="16" t="s">
        <v>41</v>
      </c>
      <c r="B32" s="24" t="s">
        <v>42</v>
      </c>
      <c r="C32" s="17">
        <f>SUM(C33)</f>
        <v>2.346</v>
      </c>
    </row>
    <row r="33" spans="1:3" ht="105" customHeight="1">
      <c r="A33" s="16" t="s">
        <v>43</v>
      </c>
      <c r="B33" s="13" t="s">
        <v>62</v>
      </c>
      <c r="C33" s="17">
        <v>2.346</v>
      </c>
    </row>
    <row r="34" spans="1:3" ht="99.75" customHeight="1">
      <c r="A34" s="16" t="s">
        <v>28</v>
      </c>
      <c r="B34" s="24" t="s">
        <v>38</v>
      </c>
      <c r="C34" s="17">
        <f>C35</f>
        <v>137</v>
      </c>
    </row>
    <row r="35" spans="1:3" ht="66" customHeight="1">
      <c r="A35" s="16" t="s">
        <v>33</v>
      </c>
      <c r="B35" s="14" t="s">
        <v>63</v>
      </c>
      <c r="C35" s="17">
        <v>137</v>
      </c>
    </row>
    <row r="36" spans="1:3" ht="96" customHeight="1">
      <c r="A36" s="16" t="s">
        <v>34</v>
      </c>
      <c r="B36" s="24" t="s">
        <v>40</v>
      </c>
      <c r="C36" s="17">
        <f>C37</f>
        <v>80</v>
      </c>
    </row>
    <row r="37" spans="1:3" ht="98.25" customHeight="1">
      <c r="A37" s="16" t="s">
        <v>35</v>
      </c>
      <c r="B37" s="24" t="s">
        <v>39</v>
      </c>
      <c r="C37" s="17">
        <f>SUM(C38)</f>
        <v>80</v>
      </c>
    </row>
    <row r="38" spans="1:3" ht="98.25" customHeight="1">
      <c r="A38" s="16" t="s">
        <v>36</v>
      </c>
      <c r="B38" s="13" t="s">
        <v>64</v>
      </c>
      <c r="C38" s="17">
        <v>80</v>
      </c>
    </row>
    <row r="39" spans="1:3" ht="26.25" customHeight="1">
      <c r="A39" s="31" t="s">
        <v>48</v>
      </c>
      <c r="B39" s="21" t="s">
        <v>49</v>
      </c>
      <c r="C39" s="18">
        <f>SUM(C40)</f>
        <v>10</v>
      </c>
    </row>
    <row r="40" spans="1:3" ht="102.75" customHeight="1">
      <c r="A40" s="39" t="s">
        <v>104</v>
      </c>
      <c r="B40" s="40" t="s">
        <v>105</v>
      </c>
      <c r="C40" s="17">
        <f>SUM(C41)</f>
        <v>10</v>
      </c>
    </row>
    <row r="41" spans="1:3" ht="86.25" customHeight="1">
      <c r="A41" s="39" t="s">
        <v>103</v>
      </c>
      <c r="B41" s="39" t="s">
        <v>102</v>
      </c>
      <c r="C41" s="17">
        <v>10</v>
      </c>
    </row>
    <row r="42" spans="1:3" ht="17.25" customHeight="1">
      <c r="A42" s="33" t="s">
        <v>1</v>
      </c>
      <c r="B42" s="26" t="s">
        <v>2</v>
      </c>
      <c r="C42" s="18">
        <f>SUM(C43+C61)</f>
        <v>18652.3</v>
      </c>
    </row>
    <row r="43" spans="1:3" ht="31.5">
      <c r="A43" s="31" t="s">
        <v>3</v>
      </c>
      <c r="B43" s="21" t="s">
        <v>46</v>
      </c>
      <c r="C43" s="18">
        <f>SUM(C44+C50+C56)</f>
        <v>18575.3</v>
      </c>
    </row>
    <row r="44" spans="1:3" ht="47.25">
      <c r="A44" s="48" t="s">
        <v>71</v>
      </c>
      <c r="B44" s="12" t="s">
        <v>47</v>
      </c>
      <c r="C44" s="18">
        <f>SUM(C46+C47)</f>
        <v>12920.3</v>
      </c>
    </row>
    <row r="45" spans="1:3" ht="20.25" customHeight="1">
      <c r="A45" s="49"/>
      <c r="B45" s="21" t="s">
        <v>4</v>
      </c>
      <c r="C45" s="18"/>
    </row>
    <row r="46" spans="1:3" ht="51.75" customHeight="1">
      <c r="A46" s="16" t="s">
        <v>81</v>
      </c>
      <c r="B46" s="25" t="s">
        <v>83</v>
      </c>
      <c r="C46" s="17">
        <v>12511</v>
      </c>
    </row>
    <row r="47" spans="1:3" ht="20.25" customHeight="1">
      <c r="A47" s="31" t="s">
        <v>72</v>
      </c>
      <c r="B47" s="21" t="s">
        <v>32</v>
      </c>
      <c r="C47" s="18">
        <f>SUM(C48)</f>
        <v>409.3</v>
      </c>
    </row>
    <row r="48" spans="1:3" ht="21.75" customHeight="1">
      <c r="A48" s="31" t="s">
        <v>73</v>
      </c>
      <c r="B48" s="21" t="s">
        <v>86</v>
      </c>
      <c r="C48" s="18">
        <f>SUM(C49:C49)</f>
        <v>409.3</v>
      </c>
    </row>
    <row r="49" spans="1:6" ht="126">
      <c r="A49" s="16" t="s">
        <v>74</v>
      </c>
      <c r="B49" s="37" t="s">
        <v>87</v>
      </c>
      <c r="C49" s="17">
        <v>409.3</v>
      </c>
      <c r="F49" s="29"/>
    </row>
    <row r="50" spans="1:3" ht="38.25" customHeight="1">
      <c r="A50" s="31" t="s">
        <v>76</v>
      </c>
      <c r="B50" s="36" t="s">
        <v>75</v>
      </c>
      <c r="C50" s="18">
        <f>SUM(C51+C54)</f>
        <v>117</v>
      </c>
    </row>
    <row r="51" spans="1:3" ht="48" customHeight="1">
      <c r="A51" s="31" t="s">
        <v>88</v>
      </c>
      <c r="B51" s="36" t="s">
        <v>89</v>
      </c>
      <c r="C51" s="18">
        <f>SUM(C52)</f>
        <v>17.2</v>
      </c>
    </row>
    <row r="52" spans="1:3" ht="48" customHeight="1">
      <c r="A52" s="31" t="s">
        <v>90</v>
      </c>
      <c r="B52" s="36" t="s">
        <v>91</v>
      </c>
      <c r="C52" s="18">
        <f>SUM(C53)</f>
        <v>17.2</v>
      </c>
    </row>
    <row r="53" spans="1:3" ht="157.5">
      <c r="A53" s="32" t="s">
        <v>82</v>
      </c>
      <c r="B53" s="19" t="s">
        <v>92</v>
      </c>
      <c r="C53" s="17">
        <v>17.2</v>
      </c>
    </row>
    <row r="54" spans="1:3" ht="47.25">
      <c r="A54" s="31" t="s">
        <v>93</v>
      </c>
      <c r="B54" s="36" t="s">
        <v>94</v>
      </c>
      <c r="C54" s="18">
        <f>SUM(C55)</f>
        <v>99.8</v>
      </c>
    </row>
    <row r="55" spans="1:3" ht="48.75" customHeight="1">
      <c r="A55" s="32" t="s">
        <v>77</v>
      </c>
      <c r="B55" s="19" t="s">
        <v>95</v>
      </c>
      <c r="C55" s="17">
        <v>99.8</v>
      </c>
    </row>
    <row r="56" spans="1:3" ht="24" customHeight="1">
      <c r="A56" s="41" t="s">
        <v>78</v>
      </c>
      <c r="B56" s="20" t="s">
        <v>50</v>
      </c>
      <c r="C56" s="43">
        <f>SUM(C59+C58)</f>
        <v>5538</v>
      </c>
    </row>
    <row r="57" spans="1:3" ht="20.25" customHeight="1">
      <c r="A57" s="42"/>
      <c r="B57" s="20" t="s">
        <v>4</v>
      </c>
      <c r="C57" s="43"/>
    </row>
    <row r="58" spans="1:3" ht="76.5" customHeight="1">
      <c r="A58" s="35" t="s">
        <v>97</v>
      </c>
      <c r="B58" s="19" t="s">
        <v>96</v>
      </c>
      <c r="C58" s="17">
        <v>2033</v>
      </c>
    </row>
    <row r="59" spans="1:3" ht="33" customHeight="1">
      <c r="A59" s="31" t="s">
        <v>98</v>
      </c>
      <c r="B59" s="38" t="s">
        <v>99</v>
      </c>
      <c r="C59" s="18">
        <f>SUM(C60)</f>
        <v>3505</v>
      </c>
    </row>
    <row r="60" spans="1:3" ht="33" customHeight="1">
      <c r="A60" s="35" t="s">
        <v>79</v>
      </c>
      <c r="B60" s="19" t="s">
        <v>100</v>
      </c>
      <c r="C60" s="17">
        <v>3505</v>
      </c>
    </row>
    <row r="61" spans="1:3" ht="33" customHeight="1">
      <c r="A61" s="31" t="s">
        <v>107</v>
      </c>
      <c r="B61" s="38" t="s">
        <v>108</v>
      </c>
      <c r="C61" s="18">
        <f>SUM(C62)</f>
        <v>77</v>
      </c>
    </row>
    <row r="62" spans="1:3" ht="33" customHeight="1">
      <c r="A62" s="16" t="s">
        <v>109</v>
      </c>
      <c r="B62" s="19" t="s">
        <v>110</v>
      </c>
      <c r="C62" s="17">
        <f>SUM(C64)</f>
        <v>77</v>
      </c>
    </row>
    <row r="63" spans="1:3" ht="15.75">
      <c r="A63" s="16"/>
      <c r="B63" s="19" t="s">
        <v>4</v>
      </c>
      <c r="C63" s="17"/>
    </row>
    <row r="64" spans="1:3" ht="33" customHeight="1">
      <c r="A64" s="16" t="s">
        <v>111</v>
      </c>
      <c r="B64" s="19" t="s">
        <v>110</v>
      </c>
      <c r="C64" s="17">
        <v>77</v>
      </c>
    </row>
    <row r="65" spans="1:3" ht="22.5" customHeight="1" thickBot="1">
      <c r="A65" s="34"/>
      <c r="B65" s="11" t="s">
        <v>5</v>
      </c>
      <c r="C65" s="18">
        <f>SUM(C10+C42)</f>
        <v>22580.946</v>
      </c>
    </row>
    <row r="66" spans="1:2" ht="12.75">
      <c r="A66" s="5"/>
      <c r="B66" s="10"/>
    </row>
    <row r="67" spans="1:2" ht="12.75">
      <c r="A67" s="5"/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</sheetData>
  <sheetProtection/>
  <mergeCells count="9">
    <mergeCell ref="A56:A57"/>
    <mergeCell ref="C56:C57"/>
    <mergeCell ref="A1:C1"/>
    <mergeCell ref="A2:C2"/>
    <mergeCell ref="A3:C3"/>
    <mergeCell ref="A4:C4"/>
    <mergeCell ref="A5:B5"/>
    <mergeCell ref="A7:C7"/>
    <mergeCell ref="A44:A45"/>
  </mergeCells>
  <hyperlinks>
    <hyperlink ref="B14" r:id="rId1" display="http://ivo.garant.ru/document/redirect/10900200/228"/>
    <hyperlink ref="B15" r:id="rId2" display="http://ivo.garant.ru/document/redirect/10900200/22701"/>
  </hyperlink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2018-08-29T09:46:53Z</cp:lastPrinted>
  <dcterms:created xsi:type="dcterms:W3CDTF">2007-10-22T11:37:06Z</dcterms:created>
  <dcterms:modified xsi:type="dcterms:W3CDTF">2020-02-18T06:33:53Z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