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9348" activeTab="0"/>
  </bookViews>
  <sheets>
    <sheet name="Березн" sheetId="1" r:id="rId1"/>
  </sheets>
  <definedNames/>
  <calcPr fullCalcOnLoad="1"/>
</workbook>
</file>

<file path=xl/sharedStrings.xml><?xml version="1.0" encoding="utf-8"?>
<sst xmlns="http://schemas.openxmlformats.org/spreadsheetml/2006/main" count="119" uniqueCount="115">
  <si>
    <t>(тыс. рублей)</t>
  </si>
  <si>
    <t>2 00 00000 00 0000 000</t>
  </si>
  <si>
    <t>Безвозмездные поступления</t>
  </si>
  <si>
    <t>2 02 00000 00 0000 000</t>
  </si>
  <si>
    <t>Безвозмездные перечисления от других бюджетов бюджетной системы Российской Федерации</t>
  </si>
  <si>
    <t>2 02 01000 00 0000 151</t>
  </si>
  <si>
    <t>2 02 02000 00 0000 151</t>
  </si>
  <si>
    <t>в том числе:</t>
  </si>
  <si>
    <t>Всего доходов</t>
  </si>
  <si>
    <t>Код бюджетной классификации Российской Федерации</t>
  </si>
  <si>
    <t>2 02 01001 00 0000 151</t>
  </si>
  <si>
    <t xml:space="preserve">Дотации на выравнивание бюджетной обеспеченности 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</si>
  <si>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</si>
  <si>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</si>
  <si>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</si>
  <si>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</si>
  <si>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</si>
  <si>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</si>
  <si>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Налоги на имущество</t>
  </si>
  <si>
    <t>1 06 01000 00 0000 110</t>
  </si>
  <si>
    <t>1 06 00000 00 0000 000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</si>
  <si>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</si>
  <si>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</si>
  <si>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объктам налогообложения, расположенным в границах поселения</t>
  </si>
  <si>
    <t>1 06 06000 00 0000 110</t>
  </si>
  <si>
    <t>Земельный налог</t>
  </si>
  <si>
    <t>1 06 06013 10 0000 110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</si>
  <si>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</si>
  <si>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</si>
  <si>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</si>
  <si>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</si>
  <si>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</si>
  <si>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</si>
  <si>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</si>
  <si>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</si>
  <si>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</si>
  <si>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</si>
  <si>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</si>
  <si>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</si>
  <si>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</si>
  <si>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</si>
  <si>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</si>
  <si>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</si>
  <si>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</si>
  <si>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</si>
  <si>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</si>
  <si>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</si>
  <si>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2 02 03000 00 0000 151</t>
  </si>
  <si>
    <t xml:space="preserve">Субвенция на осуществление первичного воинского учета на территориях, где отсутствуют военные комиссариаты </t>
  </si>
  <si>
    <t>Дотации бюджетам субъектов Российской Федерации и муниципальных образований - всего</t>
  </si>
  <si>
    <t>Субсидии бюджетам субъектов Российской Федерации и муниципальных образований (межбюджетные субсидии) - всего</t>
  </si>
  <si>
    <t>Субвенции бюджетам субъектов Российской Федерации и муниципальных образований - всего</t>
  </si>
  <si>
    <t>1 01 02030 01 0000 110</t>
  </si>
  <si>
    <t>Сумма</t>
  </si>
  <si>
    <t>Наименование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</si>
  <si>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</si>
  <si>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Прочие субсидии</t>
  </si>
  <si>
    <t>Дотации бюджетам поселений на выравнивание бюджетной обеспеченности поселений из регионального Фонда финансовой поддержки</t>
  </si>
  <si>
    <t>2 02 01001 10 0000 151</t>
  </si>
  <si>
    <t>2 02 02999 10 0000 151</t>
  </si>
  <si>
    <t>2 02 02999 10 7005 151</t>
  </si>
  <si>
    <t>2 02 03015 10 0000 151</t>
  </si>
  <si>
    <t>1 11 05035 10 0000 120</t>
  </si>
  <si>
    <t>1 11 09000 00 0000 120</t>
  </si>
  <si>
    <t>1 11 09040 00 0000 120</t>
  </si>
  <si>
    <t>1 11 09045 10 0000 120</t>
  </si>
  <si>
    <t xml:space="preserve">                                                                      к решению Совета народных депутатов 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</si>
  <si>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</si>
  <si>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</si>
  <si>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</si>
  <si>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</si>
  <si>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</si>
  <si>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</si>
  <si>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</si>
  <si>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Доходы,получаемые в виде арендной платы за земли после разграничения государственной собственности на землю,а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</si>
  <si>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</si>
  <si>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</si>
  <si>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Налоговые и неналоговые доходы</t>
  </si>
  <si>
    <t>1 11 05013 10 0000 120</t>
  </si>
  <si>
    <t>Поступление доходов в  бюджет в 2012 году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</si>
  <si>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</si>
  <si>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</si>
  <si>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</si>
  <si>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участков,находящихся в государственной и муниципальной собственности ( 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</si>
  <si>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</si>
  <si>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</si>
  <si>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</si>
  <si>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</si>
  <si>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      Приложение  1</t>
  </si>
  <si>
    <t>2 02 02999 10 7028 151</t>
  </si>
  <si>
    <t>Субсидии на инвестиции по долгосрочной областной целевой программе "Жилище" на 2011-2015 годы,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годы»</t>
  </si>
  <si>
    <t>2 02 04000 00 0000 151</t>
  </si>
  <si>
    <t>Иные межбюджетные трансферты-всего</t>
  </si>
  <si>
    <t>2 02 04999 10 0000 151</t>
  </si>
  <si>
    <t>Прочие межбюджетные трансферты из резервного фонда на ликвидацию последствий чрезвычайных ситуаций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</si>
  <si>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</si>
  <si>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</si>
  <si>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кабинеты, идругих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</si>
  <si>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</si>
  <si>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1 09 00000 00 0000 000</t>
  </si>
  <si>
    <t>Задолженность и перерасчеты по отмененным налогам,сборам и иным обязательным платежам</t>
  </si>
  <si>
    <t>1 09 04000 00 0000 110</t>
  </si>
  <si>
    <t>1 09 04050 00 0000 110</t>
  </si>
  <si>
    <t>Земельный налог ( по обязательствам,возникшим до 1 января 2006 года)</t>
  </si>
  <si>
    <t>Земельный налог ( по обязательствам,возникшим до 1 января 2006 года),мобилизуемый на территориях поселений</t>
  </si>
  <si>
    <t>1 05 00000 00 0000 000</t>
  </si>
  <si>
    <t>Налоги на совокупный доход</t>
  </si>
  <si>
    <t xml:space="preserve">Единый сельскохозяйственный налог               </t>
  </si>
  <si>
    <t>1 05 03000 01 0000 110</t>
  </si>
  <si>
    <t>1 05 03020 01 0000 110</t>
  </si>
  <si>
    <t xml:space="preserve">Единый сельскохозяйственный налог  (за налоговые периоды, истекшие до 1 января 2011 года)             </t>
  </si>
  <si>
    <t>1 09 04053 10 0000 110</t>
  </si>
  <si>
    <t xml:space="preserve">            от 30.03.2012 г. № 05/04</t>
  </si>
  <si>
    <t>2 02 02999 10 7066 151</t>
  </si>
  <si>
    <t>Субсидии на ремонт (включая капитальный ремонт) и содержание автомобильных дорог общего пользования местного значения по долгосрочной целевой программе «Дорожное хозяйство Владимирской области на 2009-2015 г.г.»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</si>
</sst>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0.0"/>
    <numFmt numFmtId="171" formatCode="0.00000"/>
  </numFmts>
  <fonts count="1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9" fontId="6" fillId="0" borderId="0" xfId="20" applyNumberFormat="1" applyFont="1" applyFill="1" applyAlignment="1">
      <alignment/>
    </xf>
    <xf numFmtId="169" fontId="8" fillId="0" borderId="0" xfId="2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5" fillId="0" borderId="5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/>
    </xf>
    <xf numFmtId="0" fontId="5" fillId="0" borderId="8" xfId="0" applyFont="1" applyFill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" fillId="0" borderId="5" xfId="0" applyFont="1" applyFill="1" applyBorder="1" applyAlignment="1">
      <alignment horizontal="justify" vertical="top"/>
    </xf>
    <xf numFmtId="0" fontId="0" fillId="0" borderId="0" xfId="0" applyBorder="1" applyAlignment="1">
      <alignment/>
    </xf>
    <xf numFmtId="0" fontId="2" fillId="0" borderId="5" xfId="0" applyFont="1" applyBorder="1" applyAlignment="1">
      <alignment wrapText="1"/>
    </xf>
    <xf numFmtId="0" fontId="5" fillId="0" borderId="9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justify" vertical="top" wrapText="1"/>
    </xf>
    <xf numFmtId="171" fontId="5" fillId="0" borderId="6" xfId="20" applyNumberFormat="1" applyFont="1" applyFill="1" applyBorder="1" applyAlignment="1">
      <alignment horizontal="center" wrapText="1"/>
    </xf>
    <xf numFmtId="171" fontId="2" fillId="0" borderId="6" xfId="20" applyNumberFormat="1" applyFont="1" applyFill="1" applyBorder="1" applyAlignment="1">
      <alignment horizontal="center" wrapText="1"/>
    </xf>
    <xf numFmtId="171" fontId="11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workbookViewId="0" topLeftCell="A58">
      <selection activeCell="E60" sqref="E60"/>
    </sheetView>
  </sheetViews>
  <sheetFormatPr defaultColWidth="9.00390625" defaultRowHeight="12.75"/>
  <cols>
    <col min="1" max="1" width="23.00390625" style="17" customWidth="1"/>
    <col min="2" max="2" width="60.50390625" style="8" customWidth="1"/>
    <col min="3" max="3" width="13.125" style="6" bestFit="1" customWidth="1"/>
    <col min="4" max="4" width="4.125" style="3" customWidth="1"/>
  </cols>
  <sheetData>
    <row r="1" spans="1:3" ht="18">
      <c r="A1" s="34" t="s">
        <v>88</v>
      </c>
      <c r="B1" s="34"/>
      <c r="C1" s="34"/>
    </row>
    <row r="2" spans="1:3" ht="18">
      <c r="A2" s="35" t="s">
        <v>66</v>
      </c>
      <c r="B2" s="35"/>
      <c r="C2" s="35"/>
    </row>
    <row r="3" spans="1:3" ht="18">
      <c r="A3" s="35" t="s">
        <v>112</v>
      </c>
      <c r="B3" s="35"/>
      <c r="C3" s="35"/>
    </row>
    <row r="4" spans="1:3" ht="18">
      <c r="A4" s="35"/>
      <c r="B4" s="35"/>
      <c r="C4" s="35"/>
    </row>
    <row r="5" spans="1:2" ht="17.25">
      <c r="A5" s="38" t="s">
        <v>79</v>
      </c>
      <c r="B5" s="38"/>
    </row>
    <row r="6" ht="10.5" customHeight="1">
      <c r="A6" s="9"/>
    </row>
    <row r="7" spans="1:3" ht="15.75" thickBot="1">
      <c r="A7" s="39" t="s">
        <v>0</v>
      </c>
      <c r="B7" s="39"/>
      <c r="C7" s="39"/>
    </row>
    <row r="8" spans="1:3" ht="47.25" customHeight="1">
      <c r="A8" s="10" t="s">
        <v>9</v>
      </c>
      <c r="B8" s="11" t="s">
        <v>54</v>
      </c>
      <c r="C8" s="12" t="s">
        <v>53</v>
      </c>
    </row>
    <row r="9" spans="1:4" s="5" customFormat="1" ht="12" customHeight="1">
      <c r="A9" s="13">
        <v>1</v>
      </c>
      <c r="B9" s="14">
        <v>2</v>
      </c>
      <c r="C9" s="15">
        <v>3</v>
      </c>
      <c r="D9" s="4"/>
    </row>
    <row r="10" spans="1:3" ht="19.5" customHeight="1">
      <c r="A10" s="1" t="s">
        <v>12</v>
      </c>
      <c r="B10" s="18" t="s">
        <v>77</v>
      </c>
      <c r="C10" s="31">
        <f>SUM(C11+C19+C27+C34+C45+C16+C30)</f>
        <v>2878</v>
      </c>
    </row>
    <row r="11" spans="1:3" ht="16.5" customHeight="1">
      <c r="A11" s="1" t="s">
        <v>13</v>
      </c>
      <c r="B11" s="18" t="s">
        <v>14</v>
      </c>
      <c r="C11" s="31">
        <f>SUM(C12+C15)</f>
        <v>594</v>
      </c>
    </row>
    <row r="12" spans="1:3" ht="18.75" customHeight="1">
      <c r="A12" s="2" t="s">
        <v>15</v>
      </c>
      <c r="B12" s="19" t="s">
        <v>16</v>
      </c>
      <c r="C12" s="32">
        <f>SUM(C13+C14)</f>
        <v>586</v>
      </c>
    </row>
    <row r="13" spans="1:3" ht="90" customHeight="1">
      <c r="A13" s="2" t="s">
        <v>95</v>
      </c>
      <c r="B13" s="19" t="s">
        <v>96</v>
      </c>
      <c r="C13" s="32">
        <v>585.3</v>
      </c>
    </row>
    <row r="14" spans="1:3" ht="132" customHeight="1">
      <c r="A14" s="2" t="s">
        <v>17</v>
      </c>
      <c r="B14" s="19" t="s">
        <v>97</v>
      </c>
      <c r="C14" s="32">
        <v>0.7</v>
      </c>
    </row>
    <row r="15" spans="1:3" ht="53.25" customHeight="1">
      <c r="A15" s="2" t="s">
        <v>52</v>
      </c>
      <c r="B15" s="19" t="s">
        <v>98</v>
      </c>
      <c r="C15" s="32">
        <v>8</v>
      </c>
    </row>
    <row r="16" spans="1:3" ht="23.25" customHeight="1" thickBot="1">
      <c r="A16" s="1" t="s">
        <v>105</v>
      </c>
      <c r="B16" s="18" t="s">
        <v>106</v>
      </c>
      <c r="C16" s="31">
        <f>SUM(C18)</f>
        <v>0.6</v>
      </c>
    </row>
    <row r="17" spans="1:3" ht="33.75" customHeight="1" thickBot="1">
      <c r="A17" s="27" t="s">
        <v>108</v>
      </c>
      <c r="B17" s="28" t="s">
        <v>107</v>
      </c>
      <c r="C17" s="31">
        <f>SUM(C18)</f>
        <v>0.6</v>
      </c>
    </row>
    <row r="18" spans="1:3" ht="39" customHeight="1" thickBot="1">
      <c r="A18" s="27" t="s">
        <v>109</v>
      </c>
      <c r="B18" s="28" t="s">
        <v>110</v>
      </c>
      <c r="C18" s="32">
        <v>0.6</v>
      </c>
    </row>
    <row r="19" spans="1:3" ht="15" customHeight="1">
      <c r="A19" s="1" t="s">
        <v>20</v>
      </c>
      <c r="B19" s="18" t="s">
        <v>18</v>
      </c>
      <c r="C19" s="31">
        <f>C20+C22</f>
        <v>1666</v>
      </c>
    </row>
    <row r="20" spans="1:3" ht="14.25" customHeight="1">
      <c r="A20" s="2" t="s">
        <v>19</v>
      </c>
      <c r="B20" s="19" t="s">
        <v>21</v>
      </c>
      <c r="C20" s="32">
        <f>SUM(C21)</f>
        <v>34</v>
      </c>
    </row>
    <row r="21" spans="1:3" ht="47.25" customHeight="1">
      <c r="A21" s="2" t="s">
        <v>22</v>
      </c>
      <c r="B21" s="19" t="s">
        <v>23</v>
      </c>
      <c r="C21" s="32">
        <v>34</v>
      </c>
    </row>
    <row r="22" spans="1:3" ht="16.5" customHeight="1">
      <c r="A22" s="2" t="s">
        <v>24</v>
      </c>
      <c r="B22" s="19" t="s">
        <v>25</v>
      </c>
      <c r="C22" s="32">
        <f>C23+C25</f>
        <v>1632</v>
      </c>
    </row>
    <row r="23" spans="1:3" ht="57.75" customHeight="1">
      <c r="A23" s="2" t="s">
        <v>29</v>
      </c>
      <c r="B23" s="19" t="s">
        <v>30</v>
      </c>
      <c r="C23" s="32">
        <f>C24</f>
        <v>230.2</v>
      </c>
    </row>
    <row r="24" spans="1:3" ht="81.75" customHeight="1">
      <c r="A24" s="2" t="s">
        <v>26</v>
      </c>
      <c r="B24" s="19" t="s">
        <v>27</v>
      </c>
      <c r="C24" s="32">
        <v>230.2</v>
      </c>
    </row>
    <row r="25" spans="1:3" ht="46.5">
      <c r="A25" s="2" t="s">
        <v>31</v>
      </c>
      <c r="B25" s="19" t="s">
        <v>32</v>
      </c>
      <c r="C25" s="32">
        <f>SUM(C26)</f>
        <v>1401.8</v>
      </c>
    </row>
    <row r="26" spans="1:3" ht="83.25" customHeight="1">
      <c r="A26" s="2" t="s">
        <v>28</v>
      </c>
      <c r="B26" s="19" t="s">
        <v>33</v>
      </c>
      <c r="C26" s="32">
        <v>1401.8</v>
      </c>
    </row>
    <row r="27" spans="1:3" ht="19.5" customHeight="1">
      <c r="A27" s="1" t="s">
        <v>34</v>
      </c>
      <c r="B27" s="18" t="s">
        <v>35</v>
      </c>
      <c r="C27" s="31">
        <f>C28</f>
        <v>6</v>
      </c>
    </row>
    <row r="28" spans="1:3" ht="46.5">
      <c r="A28" s="2" t="s">
        <v>36</v>
      </c>
      <c r="B28" s="19" t="s">
        <v>37</v>
      </c>
      <c r="C28" s="32">
        <f>SUM(C29)</f>
        <v>6</v>
      </c>
    </row>
    <row r="29" spans="1:3" ht="81.75" customHeight="1">
      <c r="A29" s="2" t="s">
        <v>38</v>
      </c>
      <c r="B29" s="19" t="s">
        <v>39</v>
      </c>
      <c r="C29" s="32">
        <v>6</v>
      </c>
    </row>
    <row r="30" spans="1:3" ht="38.25" customHeight="1">
      <c r="A30" s="1" t="s">
        <v>99</v>
      </c>
      <c r="B30" s="18" t="s">
        <v>100</v>
      </c>
      <c r="C30" s="31">
        <f>SUM(C31)</f>
        <v>4.4</v>
      </c>
    </row>
    <row r="31" spans="1:3" ht="24" customHeight="1">
      <c r="A31" s="2" t="s">
        <v>101</v>
      </c>
      <c r="B31" s="19" t="s">
        <v>18</v>
      </c>
      <c r="C31" s="32">
        <f>SUM(C32)</f>
        <v>4.4</v>
      </c>
    </row>
    <row r="32" spans="1:3" ht="39.75" customHeight="1">
      <c r="A32" s="2" t="s">
        <v>102</v>
      </c>
      <c r="B32" s="19" t="s">
        <v>103</v>
      </c>
      <c r="C32" s="32">
        <f>SUM(C33)</f>
        <v>4.4</v>
      </c>
    </row>
    <row r="33" spans="1:3" ht="38.25" customHeight="1">
      <c r="A33" s="2" t="s">
        <v>111</v>
      </c>
      <c r="B33" s="19" t="s">
        <v>104</v>
      </c>
      <c r="C33" s="32">
        <v>4.4</v>
      </c>
    </row>
    <row r="34" spans="1:3" ht="30.75">
      <c r="A34" s="1" t="s">
        <v>40</v>
      </c>
      <c r="B34" s="18" t="s">
        <v>41</v>
      </c>
      <c r="C34" s="31">
        <f>C35+C42</f>
        <v>529</v>
      </c>
    </row>
    <row r="35" spans="1:3" ht="93.75" customHeight="1">
      <c r="A35" s="2" t="s">
        <v>42</v>
      </c>
      <c r="B35" s="19" t="s">
        <v>68</v>
      </c>
      <c r="C35" s="32">
        <f>C36+C40+C38</f>
        <v>523</v>
      </c>
    </row>
    <row r="36" spans="1:3" ht="83.25" customHeight="1">
      <c r="A36" s="2" t="s">
        <v>43</v>
      </c>
      <c r="B36" s="19" t="s">
        <v>44</v>
      </c>
      <c r="C36" s="32">
        <f>C37</f>
        <v>290</v>
      </c>
    </row>
    <row r="37" spans="1:3" ht="99" customHeight="1">
      <c r="A37" s="2" t="s">
        <v>78</v>
      </c>
      <c r="B37" s="19" t="s">
        <v>45</v>
      </c>
      <c r="C37" s="32">
        <v>290</v>
      </c>
    </row>
    <row r="38" spans="1:3" ht="81.75" customHeight="1">
      <c r="A38" s="2" t="s">
        <v>73</v>
      </c>
      <c r="B38" s="19" t="s">
        <v>74</v>
      </c>
      <c r="C38" s="32">
        <f>SUM(C39)</f>
        <v>13</v>
      </c>
    </row>
    <row r="39" spans="1:3" ht="83.25" customHeight="1">
      <c r="A39" s="2" t="s">
        <v>75</v>
      </c>
      <c r="B39" s="22" t="s">
        <v>76</v>
      </c>
      <c r="C39" s="32">
        <v>13</v>
      </c>
    </row>
    <row r="40" spans="1:3" ht="99.75" customHeight="1">
      <c r="A40" s="2" t="s">
        <v>46</v>
      </c>
      <c r="B40" s="19" t="s">
        <v>69</v>
      </c>
      <c r="C40" s="32">
        <f>C41</f>
        <v>220</v>
      </c>
    </row>
    <row r="41" spans="1:3" ht="66" customHeight="1">
      <c r="A41" s="2" t="s">
        <v>62</v>
      </c>
      <c r="B41" s="19" t="s">
        <v>67</v>
      </c>
      <c r="C41" s="32">
        <v>220</v>
      </c>
    </row>
    <row r="42" spans="1:3" ht="96" customHeight="1">
      <c r="A42" s="2" t="s">
        <v>63</v>
      </c>
      <c r="B42" s="19" t="s">
        <v>72</v>
      </c>
      <c r="C42" s="32">
        <f>C43</f>
        <v>6</v>
      </c>
    </row>
    <row r="43" spans="1:3" ht="98.25" customHeight="1">
      <c r="A43" s="2" t="s">
        <v>64</v>
      </c>
      <c r="B43" s="19" t="s">
        <v>70</v>
      </c>
      <c r="C43" s="32">
        <f>SUM(C44)</f>
        <v>6</v>
      </c>
    </row>
    <row r="44" spans="1:3" ht="98.25" customHeight="1">
      <c r="A44" s="2" t="s">
        <v>65</v>
      </c>
      <c r="B44" s="19" t="s">
        <v>71</v>
      </c>
      <c r="C44" s="32">
        <v>6</v>
      </c>
    </row>
    <row r="45" spans="1:3" ht="40.5" customHeight="1">
      <c r="A45" s="1" t="s">
        <v>80</v>
      </c>
      <c r="B45" s="18" t="s">
        <v>81</v>
      </c>
      <c r="C45" s="31">
        <f>SUM(C46)</f>
        <v>78</v>
      </c>
    </row>
    <row r="46" spans="1:3" ht="69.75" customHeight="1">
      <c r="A46" s="2" t="s">
        <v>82</v>
      </c>
      <c r="B46" s="19" t="s">
        <v>83</v>
      </c>
      <c r="C46" s="32">
        <f>SUM(C47)</f>
        <v>78</v>
      </c>
    </row>
    <row r="47" spans="1:3" ht="42" customHeight="1">
      <c r="A47" s="2" t="s">
        <v>84</v>
      </c>
      <c r="B47" s="19" t="s">
        <v>85</v>
      </c>
      <c r="C47" s="32">
        <f>SUM(C48)</f>
        <v>78</v>
      </c>
    </row>
    <row r="48" spans="1:3" ht="54" customHeight="1">
      <c r="A48" s="2" t="s">
        <v>86</v>
      </c>
      <c r="B48" s="19" t="s">
        <v>87</v>
      </c>
      <c r="C48" s="32">
        <v>78</v>
      </c>
    </row>
    <row r="49" spans="1:3" ht="17.25" customHeight="1">
      <c r="A49" s="1" t="s">
        <v>1</v>
      </c>
      <c r="B49" s="18" t="s">
        <v>2</v>
      </c>
      <c r="C49" s="31">
        <f>SUM(C50)</f>
        <v>2844</v>
      </c>
    </row>
    <row r="50" spans="1:3" ht="30.75">
      <c r="A50" s="1" t="s">
        <v>3</v>
      </c>
      <c r="B50" s="18" t="s">
        <v>4</v>
      </c>
      <c r="C50" s="31">
        <f>SUM(C51+C55+C61+C64)</f>
        <v>2844</v>
      </c>
    </row>
    <row r="51" spans="1:3" ht="30.75">
      <c r="A51" s="36" t="s">
        <v>5</v>
      </c>
      <c r="B51" s="18" t="s">
        <v>49</v>
      </c>
      <c r="C51" s="31">
        <f>SUM(C53)</f>
        <v>2127</v>
      </c>
    </row>
    <row r="52" spans="1:3" ht="15">
      <c r="A52" s="37"/>
      <c r="B52" s="18" t="s">
        <v>7</v>
      </c>
      <c r="C52" s="32"/>
    </row>
    <row r="53" spans="1:3" ht="20.25" customHeight="1">
      <c r="A53" s="2" t="s">
        <v>10</v>
      </c>
      <c r="B53" s="19" t="s">
        <v>11</v>
      </c>
      <c r="C53" s="32">
        <f>SUM(C54)</f>
        <v>2127</v>
      </c>
    </row>
    <row r="54" spans="1:3" ht="46.5">
      <c r="A54" s="2" t="s">
        <v>58</v>
      </c>
      <c r="B54" s="19" t="s">
        <v>57</v>
      </c>
      <c r="C54" s="32">
        <v>2127</v>
      </c>
    </row>
    <row r="55" spans="1:3" ht="46.5">
      <c r="A55" s="36" t="s">
        <v>6</v>
      </c>
      <c r="B55" s="18" t="s">
        <v>50</v>
      </c>
      <c r="C55" s="31">
        <f>SUM(C57)</f>
        <v>596</v>
      </c>
    </row>
    <row r="56" spans="1:3" ht="20.25" customHeight="1">
      <c r="A56" s="37"/>
      <c r="B56" s="18" t="s">
        <v>7</v>
      </c>
      <c r="C56" s="31"/>
    </row>
    <row r="57" spans="1:3" ht="21.75" customHeight="1">
      <c r="A57" s="1" t="s">
        <v>59</v>
      </c>
      <c r="B57" s="18" t="s">
        <v>56</v>
      </c>
      <c r="C57" s="31">
        <f>SUM(C58:C60)</f>
        <v>596</v>
      </c>
    </row>
    <row r="58" spans="1:3" ht="46.5">
      <c r="A58" s="2" t="s">
        <v>60</v>
      </c>
      <c r="B58" s="19" t="s">
        <v>55</v>
      </c>
      <c r="C58" s="32">
        <v>7</v>
      </c>
    </row>
    <row r="59" spans="1:6" ht="76.5" customHeight="1">
      <c r="A59" s="23" t="s">
        <v>113</v>
      </c>
      <c r="B59" s="22" t="s">
        <v>114</v>
      </c>
      <c r="C59" s="32">
        <v>189</v>
      </c>
      <c r="F59" s="24"/>
    </row>
    <row r="60" spans="1:6" ht="94.5" customHeight="1">
      <c r="A60" s="23" t="s">
        <v>89</v>
      </c>
      <c r="B60" s="25" t="s">
        <v>90</v>
      </c>
      <c r="C60" s="32">
        <v>400</v>
      </c>
      <c r="F60" s="24"/>
    </row>
    <row r="61" spans="1:3" ht="30.75">
      <c r="A61" s="36" t="s">
        <v>47</v>
      </c>
      <c r="B61" s="18" t="s">
        <v>51</v>
      </c>
      <c r="C61" s="31">
        <f>SUM(C63)</f>
        <v>71</v>
      </c>
    </row>
    <row r="62" spans="1:3" ht="15">
      <c r="A62" s="37"/>
      <c r="B62" s="18" t="s">
        <v>7</v>
      </c>
      <c r="C62" s="32"/>
    </row>
    <row r="63" spans="1:3" ht="33" customHeight="1">
      <c r="A63" s="2" t="s">
        <v>61</v>
      </c>
      <c r="B63" s="19" t="s">
        <v>48</v>
      </c>
      <c r="C63" s="32">
        <v>71</v>
      </c>
    </row>
    <row r="64" spans="1:3" ht="21" customHeight="1">
      <c r="A64" s="36" t="s">
        <v>91</v>
      </c>
      <c r="B64" s="26" t="s">
        <v>92</v>
      </c>
      <c r="C64" s="31">
        <f>SUM(C66)</f>
        <v>50</v>
      </c>
    </row>
    <row r="65" spans="1:3" ht="18" customHeight="1">
      <c r="A65" s="37"/>
      <c r="B65" s="18" t="s">
        <v>7</v>
      </c>
      <c r="C65" s="31"/>
    </row>
    <row r="66" spans="1:3" ht="39" customHeight="1">
      <c r="A66" s="29" t="s">
        <v>93</v>
      </c>
      <c r="B66" s="30" t="s">
        <v>94</v>
      </c>
      <c r="C66" s="32">
        <v>50</v>
      </c>
    </row>
    <row r="67" spans="1:3" ht="15.75" thickBot="1">
      <c r="A67" s="16"/>
      <c r="B67" s="21" t="s">
        <v>8</v>
      </c>
      <c r="C67" s="33">
        <f>SUM(C10+C49)</f>
        <v>5722</v>
      </c>
    </row>
    <row r="68" spans="1:2" ht="12.75">
      <c r="A68" s="7"/>
      <c r="B68" s="20"/>
    </row>
    <row r="69" spans="1:2" ht="12.75">
      <c r="A69" s="7"/>
      <c r="B69" s="20"/>
    </row>
    <row r="70" ht="12.75">
      <c r="B70" s="20"/>
    </row>
    <row r="71" ht="12.75">
      <c r="B71" s="20"/>
    </row>
    <row r="72" ht="12.75">
      <c r="B72" s="20"/>
    </row>
    <row r="73" ht="12.75">
      <c r="B73" s="20"/>
    </row>
    <row r="74" ht="12.75">
      <c r="B74" s="20"/>
    </row>
    <row r="75" ht="12.75">
      <c r="B75" s="20"/>
    </row>
    <row r="76" ht="12.75">
      <c r="B76" s="20"/>
    </row>
    <row r="77" ht="12.75">
      <c r="B77" s="20"/>
    </row>
    <row r="78" ht="12.75">
      <c r="B78" s="20"/>
    </row>
    <row r="79" ht="12.75">
      <c r="B79" s="20"/>
    </row>
    <row r="80" ht="12.75">
      <c r="B80" s="20"/>
    </row>
    <row r="81" ht="12.75">
      <c r="B81" s="20"/>
    </row>
    <row r="82" ht="12.75">
      <c r="B82" s="20"/>
    </row>
    <row r="83" ht="12.75">
      <c r="B83" s="20"/>
    </row>
    <row r="84" ht="12.75">
      <c r="B84" s="20"/>
    </row>
    <row r="85" ht="12.75">
      <c r="B85" s="20"/>
    </row>
    <row r="86" ht="12.75">
      <c r="B86" s="20"/>
    </row>
    <row r="87" ht="12.75"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>
      <c r="B93" s="20"/>
    </row>
    <row r="94" ht="12.75">
      <c r="B94" s="20"/>
    </row>
    <row r="95" ht="12.75">
      <c r="B95" s="20"/>
    </row>
    <row r="96" ht="12.75">
      <c r="B96" s="20"/>
    </row>
    <row r="97" ht="12.75">
      <c r="B97" s="20"/>
    </row>
    <row r="98" ht="12.75">
      <c r="B98" s="20"/>
    </row>
    <row r="99" ht="12.75">
      <c r="B99" s="20"/>
    </row>
    <row r="100" ht="12.75">
      <c r="B100" s="20"/>
    </row>
    <row r="101" ht="12.75">
      <c r="B101" s="20"/>
    </row>
    <row r="102" ht="12.75">
      <c r="B102" s="20"/>
    </row>
    <row r="103" ht="12.75">
      <c r="B103" s="20"/>
    </row>
    <row r="104" ht="12.75">
      <c r="B104" s="20"/>
    </row>
    <row r="105" ht="12.75">
      <c r="B105" s="20"/>
    </row>
    <row r="106" ht="12.75">
      <c r="B106" s="20"/>
    </row>
    <row r="107" ht="12.75">
      <c r="B107" s="20"/>
    </row>
    <row r="108" ht="12.75">
      <c r="B108" s="20"/>
    </row>
    <row r="109" ht="12.75">
      <c r="B109" s="20"/>
    </row>
    <row r="110" ht="12.75">
      <c r="B110" s="20"/>
    </row>
    <row r="111" ht="12.75">
      <c r="B111" s="20"/>
    </row>
    <row r="112" ht="12.75">
      <c r="B112" s="20"/>
    </row>
    <row r="113" ht="12.75">
      <c r="B113" s="20"/>
    </row>
    <row r="114" ht="12.75">
      <c r="B114" s="20"/>
    </row>
    <row r="115" ht="12.75">
      <c r="B115" s="20"/>
    </row>
    <row r="116" ht="12.75">
      <c r="B116" s="20"/>
    </row>
    <row r="117" ht="12.75">
      <c r="B117" s="20"/>
    </row>
    <row r="118" ht="12.75">
      <c r="B118" s="20"/>
    </row>
    <row r="119" ht="12.75">
      <c r="B119" s="20"/>
    </row>
    <row r="120" ht="12.75">
      <c r="B120" s="20"/>
    </row>
    <row r="121" ht="12.75">
      <c r="B121" s="20"/>
    </row>
    <row r="122" ht="12.75">
      <c r="B122" s="20"/>
    </row>
    <row r="123" ht="12.75">
      <c r="B123" s="20"/>
    </row>
    <row r="124" ht="12.75">
      <c r="B124" s="20"/>
    </row>
    <row r="125" ht="12.75">
      <c r="B125" s="20"/>
    </row>
    <row r="126" ht="12.75">
      <c r="B126" s="20"/>
    </row>
    <row r="127" ht="12.75">
      <c r="B127" s="20"/>
    </row>
    <row r="128" ht="12.75">
      <c r="B128" s="20"/>
    </row>
    <row r="129" ht="12.75">
      <c r="B129" s="20"/>
    </row>
    <row r="130" ht="12.75">
      <c r="B130" s="20"/>
    </row>
    <row r="131" ht="12.75">
      <c r="B131" s="20"/>
    </row>
    <row r="132" ht="12.75">
      <c r="B132" s="20"/>
    </row>
    <row r="133" ht="12.75">
      <c r="B133" s="20"/>
    </row>
    <row r="134" ht="12.75">
      <c r="B134" s="20"/>
    </row>
    <row r="135" ht="12.75">
      <c r="B135" s="20"/>
    </row>
    <row r="136" ht="12.75">
      <c r="B136" s="20"/>
    </row>
    <row r="137" ht="12.75">
      <c r="B137" s="20"/>
    </row>
    <row r="138" ht="12.75">
      <c r="B138" s="20"/>
    </row>
    <row r="139" ht="12.75">
      <c r="B139" s="20"/>
    </row>
    <row r="140" ht="12.75">
      <c r="B140" s="20"/>
    </row>
    <row r="141" ht="12.75">
      <c r="B141" s="20"/>
    </row>
    <row r="142" ht="12.75">
      <c r="B142" s="20"/>
    </row>
    <row r="143" ht="12.75">
      <c r="B143" s="20"/>
    </row>
    <row r="144" ht="12.75">
      <c r="B144" s="20"/>
    </row>
    <row r="145" ht="12.75">
      <c r="B145" s="20"/>
    </row>
    <row r="146" ht="12.75">
      <c r="B146" s="20"/>
    </row>
    <row r="147" ht="12.75">
      <c r="B147" s="20"/>
    </row>
    <row r="148" ht="12.75">
      <c r="B148" s="20"/>
    </row>
    <row r="149" ht="12.75">
      <c r="B149" s="20"/>
    </row>
    <row r="150" ht="12.75">
      <c r="B150" s="20"/>
    </row>
    <row r="151" ht="12.75">
      <c r="B151" s="20"/>
    </row>
    <row r="152" ht="12.75">
      <c r="B152" s="20"/>
    </row>
    <row r="153" ht="12.75">
      <c r="B153" s="20"/>
    </row>
    <row r="154" ht="12.75">
      <c r="B154" s="20"/>
    </row>
    <row r="155" ht="12.75">
      <c r="B155" s="20"/>
    </row>
    <row r="156" ht="12.75">
      <c r="B156" s="20"/>
    </row>
    <row r="157" ht="12.75">
      <c r="B157" s="20"/>
    </row>
    <row r="158" ht="12.75">
      <c r="B158" s="20"/>
    </row>
    <row r="159" ht="12.75">
      <c r="B159" s="20"/>
    </row>
    <row r="160" ht="12.75">
      <c r="B160" s="20"/>
    </row>
    <row r="161" ht="12.75">
      <c r="B161" s="20"/>
    </row>
    <row r="162" ht="12.75">
      <c r="B162" s="20"/>
    </row>
    <row r="163" ht="12.75">
      <c r="B163" s="20"/>
    </row>
  </sheetData>
  <mergeCells count="10">
    <mergeCell ref="A64:A65"/>
    <mergeCell ref="A61:A62"/>
    <mergeCell ref="A5:B5"/>
    <mergeCell ref="A7:C7"/>
    <mergeCell ref="A51:A52"/>
    <mergeCell ref="A55:A56"/>
    <mergeCell ref="A1:C1"/>
    <mergeCell ref="A2:C2"/>
    <mergeCell ref="A3:C3"/>
    <mergeCell ref="A4:C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Semenova_E</dc:creator>
  <cp:keywords/>
  <dc:description/>
  <cp:lastModifiedBy>Владелец</cp:lastModifiedBy>
  <cp:lastPrinted>2012-04-02T06:23:58Z</cp:lastPrinted>
  <dcterms:created xsi:type="dcterms:W3CDTF">2007-10-22T11:37:06Z</dcterms:created>
  <dcterms:modified xsi:type="dcterms:W3CDTF">2012-04-03T08:34:17Z</dcterms:modified>
  <cp:category/>
  <cp:version/>
  <cp:contentType/>
  <cp:contentStatus/>
</cp:coreProperties>
</file>