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(1)'!$A$8:$G$100</definedName>
    <definedName name="_xlnm.Print_Titles" localSheetId="0">'Документ (1)'!$9:$9</definedName>
    <definedName name="_xlnm.Print_Area" localSheetId="0">'Документ (1)'!$A$1:$H$105</definedName>
  </definedNames>
  <calcPr fullCalcOnLoad="1"/>
</workbook>
</file>

<file path=xl/sharedStrings.xml><?xml version="1.0" encoding="utf-8"?>
<sst xmlns="http://schemas.openxmlformats.org/spreadsheetml/2006/main" count="365" uniqueCount="132">
  <si>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</si>
  <si>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</si>
  <si>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</si>
  <si>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</si>
  <si>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</si>
  <si>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</si>
  <si>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</si>
  <si>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</si>
  <si>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</si>
  <si>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</si>
  <si>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</si>
  <si>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</si>
  <si>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</si>
  <si>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</si>
  <si>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</si>
  <si>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</si>
  <si>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</si>
  <si>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</si>
  <si>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</si>
  <si>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</si>
  <si>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</si>
  <si>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</si>
  <si>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</si>
  <si>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</si>
  <si>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</si>
  <si>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</si>
  <si>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</si>
  <si>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</si>
  <si>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</si>
  <si>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</si>
  <si>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</si>
  <si>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</si>
  <si>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</si>
  <si>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</si>
  <si>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</si>
  <si>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000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</si>
  <si>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</si>
  <si>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</si>
  <si>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</si>
  <si>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</si>
  <si>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</si>
  <si>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</si>
  <si>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</si>
  <si>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</si>
  <si>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</si>
  <si>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</si>
  <si>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</si>
  <si>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</si>
  <si>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</si>
  <si>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</si>
  <si>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</si>
  <si>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</si>
  <si>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</si>
  <si>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</si>
  <si>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</si>
  <si>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</si>
  <si>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02 0 01 20120</t>
  </si>
  <si>
    <t>99 9 00 20130</t>
  </si>
  <si>
    <t xml:space="preserve">03 </t>
  </si>
  <si>
    <t xml:space="preserve">03 0 01 </t>
  </si>
  <si>
    <t>03 0 01 01590</t>
  </si>
  <si>
    <t>99 9 00 70230</t>
  </si>
  <si>
    <t>99 9 00 02590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</si>
  <si>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</si>
  <si>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</si>
  <si>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</si>
  <si>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</si>
  <si>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</si>
  <si>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</si>
  <si>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</si>
  <si>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</si>
  <si>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</si>
  <si>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99 1</t>
  </si>
  <si>
    <t>99 9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</si>
  <si>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</si>
  <si>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</si>
  <si>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</si>
  <si>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</si>
  <si>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</si>
  <si>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</si>
  <si>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</si>
  <si>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</si>
  <si>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</si>
  <si>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</si>
  <si>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</si>
  <si>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</si>
  <si>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</si>
  <si>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</si>
  <si>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</si>
  <si>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</si>
  <si>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</si>
  <si>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</si>
  <si>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</si>
  <si>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</si>
  <si>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</si>
  <si>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</si>
  <si>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</si>
  <si>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</si>
  <si>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</si>
  <si>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</si>
  <si>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</si>
  <si>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</si>
  <si>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</si>
  <si>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</si>
  <si>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содержание муниципального имущества (Закупка товаров, работ и услуг для государственных (муниципальных) нужд)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</si>
  <si>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</si>
  <si>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</si>
  <si>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Ведомственная структура расходов бюджета поселения   на 2019 год</t>
  </si>
  <si>
    <t>План на           2019 год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</si>
  <si>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</si>
  <si>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</si>
  <si>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</si>
  <si>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</si>
  <si>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</si>
  <si>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</si>
  <si>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</si>
  <si>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</si>
  <si>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</si>
  <si>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</si>
  <si>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</si>
  <si>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</si>
  <si>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Приложение 2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</si>
  <si>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</si>
  <si>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>99 9 00 70690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</si>
  <si>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</si>
  <si>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>Территориальная избирательная комиссия Собинского района</t>
  </si>
  <si>
    <t>Расходы на подготовку и проведение выборов депутатов в Совет народных депутатов муниципального образования Березниковское   (Иные бюджетные ассигнования)</t>
  </si>
  <si>
    <t>99 9 00 20050</t>
  </si>
  <si>
    <t>Расходы на обеспечение иных общегосударственных  функций (Закупка товаров, работ и услуг для государственных (муниципальных) нужд)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</si>
  <si>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</si>
  <si>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99 9 00 20250</t>
  </si>
  <si>
    <t>от 26.09.2019  № 25/8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</si>
</sst>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</numFmts>
  <fonts count="14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top" wrapText="1"/>
    </xf>
    <xf numFmtId="176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49" fontId="0" fillId="2" borderId="2" xfId="0" applyNumberForma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3" fontId="1" fillId="2" borderId="1" xfId="0" applyNumberFormat="1" applyFont="1" applyFill="1" applyBorder="1" applyAlignment="1">
      <alignment horizontal="right" vertical="top" shrinkToFit="1"/>
    </xf>
    <xf numFmtId="183" fontId="0" fillId="0" borderId="0" xfId="0" applyNumberFormat="1" applyAlignment="1">
      <alignment/>
    </xf>
    <xf numFmtId="49" fontId="8" fillId="2" borderId="1" xfId="0" applyNumberFormat="1" applyFont="1" applyFill="1" applyBorder="1" applyAlignment="1">
      <alignment horizontal="center" vertical="top" wrapText="1"/>
    </xf>
    <xf numFmtId="183" fontId="8" fillId="2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 wrapText="1"/>
    </xf>
    <xf numFmtId="183" fontId="8" fillId="2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183" fontId="11" fillId="2" borderId="1" xfId="0" applyNumberFormat="1" applyFont="1" applyFill="1" applyBorder="1" applyAlignment="1">
      <alignment horizontal="right" vertical="top" shrinkToFit="1"/>
    </xf>
    <xf numFmtId="0" fontId="11" fillId="2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179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83" fontId="11" fillId="0" borderId="1" xfId="0" applyNumberFormat="1" applyFont="1" applyFill="1" applyBorder="1" applyAlignment="1">
      <alignment horizontal="right" vertical="top" shrinkToFit="1"/>
    </xf>
    <xf numFmtId="0" fontId="8" fillId="0" borderId="4" xfId="0" applyFont="1" applyBorder="1" applyAlignment="1">
      <alignment vertical="top" wrapText="1"/>
    </xf>
    <xf numFmtId="0" fontId="12" fillId="0" borderId="1" xfId="0" applyNumberFormat="1" applyFont="1" applyFill="1" applyBorder="1" applyAlignment="1" quotePrefix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83" fontId="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83" fontId="8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183" fontId="8" fillId="5" borderId="1" xfId="0" applyNumberFormat="1" applyFont="1" applyFill="1" applyBorder="1" applyAlignment="1">
      <alignment horizontal="right" vertical="top" shrinkToFi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 indent="3"/>
    </xf>
    <xf numFmtId="0" fontId="0" fillId="2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5"/>
  <sheetViews>
    <sheetView showGridLines="0" showZeros="0" tabSelected="1" zoomScaleSheetLayoutView="100" workbookViewId="0" topLeftCell="A94">
      <selection activeCell="K61" sqref="K61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59" t="s">
        <v>121</v>
      </c>
      <c r="E1" s="59"/>
      <c r="F1" s="59"/>
      <c r="G1" s="59"/>
    </row>
    <row r="2" spans="1:7" ht="12.75" customHeight="1">
      <c r="A2" s="60" t="s">
        <v>31</v>
      </c>
      <c r="B2" s="60"/>
      <c r="C2" s="61"/>
      <c r="D2" s="61"/>
      <c r="E2" s="61"/>
      <c r="F2" s="61"/>
      <c r="G2" s="61"/>
    </row>
    <row r="3" spans="1:7" ht="12.75">
      <c r="A3" s="1"/>
      <c r="B3" s="1"/>
      <c r="C3" s="1"/>
      <c r="D3" s="59" t="s">
        <v>131</v>
      </c>
      <c r="E3" s="59"/>
      <c r="F3" s="59"/>
      <c r="G3" s="59"/>
    </row>
    <row r="4" spans="1:7" ht="12.75">
      <c r="A4" s="62" t="s">
        <v>107</v>
      </c>
      <c r="B4" s="63"/>
      <c r="C4" s="63"/>
      <c r="D4" s="63"/>
      <c r="E4" s="63"/>
      <c r="F4" s="63"/>
      <c r="G4" s="63"/>
    </row>
    <row r="5" spans="1:7" ht="31.5" customHeight="1">
      <c r="A5" s="63"/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5">
      <c r="A8" s="7" t="s">
        <v>3</v>
      </c>
      <c r="B8" s="7" t="s">
        <v>91</v>
      </c>
      <c r="C8" s="8" t="s">
        <v>4</v>
      </c>
      <c r="D8" s="8" t="s">
        <v>0</v>
      </c>
      <c r="E8" s="8" t="s">
        <v>5</v>
      </c>
      <c r="F8" s="8" t="s">
        <v>1</v>
      </c>
      <c r="G8" s="7" t="s">
        <v>108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95</v>
      </c>
      <c r="B10" s="5">
        <v>803</v>
      </c>
      <c r="C10" s="23"/>
      <c r="D10" s="23">
        <v>0</v>
      </c>
      <c r="E10" s="23"/>
      <c r="F10" s="23"/>
      <c r="G10" s="6"/>
    </row>
    <row r="11" spans="1:7" ht="15.75">
      <c r="A11" s="24" t="s">
        <v>69</v>
      </c>
      <c r="B11" s="5">
        <v>803</v>
      </c>
      <c r="C11" s="35" t="s">
        <v>8</v>
      </c>
      <c r="D11" s="25"/>
      <c r="E11" s="25"/>
      <c r="F11" s="23"/>
      <c r="G11" s="33">
        <f>SUM(G12+G21)</f>
        <v>1447.448</v>
      </c>
    </row>
    <row r="12" spans="1:7" ht="114">
      <c r="A12" s="31" t="s">
        <v>70</v>
      </c>
      <c r="B12" s="5">
        <v>803</v>
      </c>
      <c r="C12" s="31" t="s">
        <v>8</v>
      </c>
      <c r="D12" s="31" t="s">
        <v>11</v>
      </c>
      <c r="E12" s="31"/>
      <c r="F12" s="31"/>
      <c r="G12" s="33">
        <f>SUM(G13+G16)</f>
        <v>1290</v>
      </c>
    </row>
    <row r="13" spans="1:7" ht="30">
      <c r="A13" s="21" t="s">
        <v>89</v>
      </c>
      <c r="B13" s="34">
        <v>803</v>
      </c>
      <c r="C13" s="21" t="s">
        <v>8</v>
      </c>
      <c r="D13" s="21" t="s">
        <v>11</v>
      </c>
      <c r="E13" s="21" t="s">
        <v>71</v>
      </c>
      <c r="F13" s="21"/>
      <c r="G13" s="26">
        <f>SUM(G14)</f>
        <v>784.3</v>
      </c>
    </row>
    <row r="14" spans="1:7" ht="30">
      <c r="A14" s="21" t="s">
        <v>90</v>
      </c>
      <c r="B14" s="34">
        <v>803</v>
      </c>
      <c r="C14" s="21" t="s">
        <v>8</v>
      </c>
      <c r="D14" s="21" t="s">
        <v>11</v>
      </c>
      <c r="E14" s="21" t="s">
        <v>72</v>
      </c>
      <c r="F14" s="21"/>
      <c r="G14" s="26">
        <f>SUM(G15)</f>
        <v>784.3</v>
      </c>
    </row>
    <row r="15" spans="1:7" ht="150">
      <c r="A15" s="21" t="s">
        <v>33</v>
      </c>
      <c r="B15" s="34">
        <v>803</v>
      </c>
      <c r="C15" s="18" t="s">
        <v>8</v>
      </c>
      <c r="D15" s="18" t="s">
        <v>11</v>
      </c>
      <c r="E15" s="22" t="s">
        <v>45</v>
      </c>
      <c r="F15" s="18" t="s">
        <v>16</v>
      </c>
      <c r="G15" s="19">
        <v>784.3</v>
      </c>
    </row>
    <row r="16" spans="1:7" ht="30">
      <c r="A16" s="21" t="s">
        <v>89</v>
      </c>
      <c r="B16" s="34">
        <v>803</v>
      </c>
      <c r="C16" s="21" t="s">
        <v>8</v>
      </c>
      <c r="D16" s="21" t="s">
        <v>11</v>
      </c>
      <c r="E16" s="21" t="s">
        <v>71</v>
      </c>
      <c r="F16" s="18"/>
      <c r="G16" s="19">
        <f>SUM(G17)</f>
        <v>505.7</v>
      </c>
    </row>
    <row r="17" spans="1:7" ht="30">
      <c r="A17" s="21" t="s">
        <v>90</v>
      </c>
      <c r="B17" s="34">
        <v>803</v>
      </c>
      <c r="C17" s="21" t="s">
        <v>8</v>
      </c>
      <c r="D17" s="21" t="s">
        <v>11</v>
      </c>
      <c r="E17" s="21" t="s">
        <v>73</v>
      </c>
      <c r="F17" s="18"/>
      <c r="G17" s="19">
        <f>SUM(G18:G20)</f>
        <v>505.7</v>
      </c>
    </row>
    <row r="18" spans="1:7" ht="150">
      <c r="A18" s="21" t="s">
        <v>24</v>
      </c>
      <c r="B18" s="34">
        <v>803</v>
      </c>
      <c r="C18" s="18" t="s">
        <v>8</v>
      </c>
      <c r="D18" s="18" t="s">
        <v>11</v>
      </c>
      <c r="E18" s="22" t="s">
        <v>46</v>
      </c>
      <c r="F18" s="18" t="s">
        <v>16</v>
      </c>
      <c r="G18" s="19">
        <v>481.5</v>
      </c>
    </row>
    <row r="19" spans="1:7" ht="75">
      <c r="A19" s="21" t="s">
        <v>25</v>
      </c>
      <c r="B19" s="34">
        <v>803</v>
      </c>
      <c r="C19" s="18" t="s">
        <v>8</v>
      </c>
      <c r="D19" s="18" t="s">
        <v>11</v>
      </c>
      <c r="E19" s="22" t="s">
        <v>47</v>
      </c>
      <c r="F19" s="18" t="s">
        <v>17</v>
      </c>
      <c r="G19" s="19">
        <v>18.4</v>
      </c>
    </row>
    <row r="20" spans="1:7" ht="45">
      <c r="A20" s="21" t="s">
        <v>26</v>
      </c>
      <c r="B20" s="34">
        <v>803</v>
      </c>
      <c r="C20" s="18" t="s">
        <v>8</v>
      </c>
      <c r="D20" s="18" t="s">
        <v>11</v>
      </c>
      <c r="E20" s="22" t="s">
        <v>47</v>
      </c>
      <c r="F20" s="18" t="s">
        <v>18</v>
      </c>
      <c r="G20" s="19">
        <v>5.8</v>
      </c>
    </row>
    <row r="21" spans="1:7" ht="31.5">
      <c r="A21" s="28" t="s">
        <v>74</v>
      </c>
      <c r="B21" s="5">
        <v>803</v>
      </c>
      <c r="C21" s="29" t="s">
        <v>8</v>
      </c>
      <c r="D21" s="29"/>
      <c r="E21" s="32"/>
      <c r="F21" s="29"/>
      <c r="G21" s="30">
        <f>SUM(G22)</f>
        <v>157.448</v>
      </c>
    </row>
    <row r="22" spans="1:7" ht="31.5">
      <c r="A22" s="53" t="s">
        <v>89</v>
      </c>
      <c r="B22" s="21">
        <v>803</v>
      </c>
      <c r="C22" s="53" t="s">
        <v>8</v>
      </c>
      <c r="D22" s="53" t="s">
        <v>7</v>
      </c>
      <c r="E22" s="53" t="s">
        <v>71</v>
      </c>
      <c r="F22" s="53"/>
      <c r="G22" s="30">
        <f>SUM(G23)</f>
        <v>157.448</v>
      </c>
    </row>
    <row r="23" spans="1:7" ht="31.5">
      <c r="A23" s="53" t="s">
        <v>90</v>
      </c>
      <c r="B23" s="21">
        <v>803</v>
      </c>
      <c r="C23" s="53" t="s">
        <v>8</v>
      </c>
      <c r="D23" s="53" t="s">
        <v>7</v>
      </c>
      <c r="E23" s="53" t="s">
        <v>73</v>
      </c>
      <c r="F23" s="53"/>
      <c r="G23" s="30">
        <f>SUM(G24:G28)</f>
        <v>157.448</v>
      </c>
    </row>
    <row r="24" spans="1:7" ht="105">
      <c r="A24" s="21" t="s">
        <v>23</v>
      </c>
      <c r="B24" s="21">
        <v>803</v>
      </c>
      <c r="C24" s="21" t="s">
        <v>8</v>
      </c>
      <c r="D24" s="21" t="s">
        <v>7</v>
      </c>
      <c r="E24" s="21" t="s">
        <v>48</v>
      </c>
      <c r="F24" s="21" t="s">
        <v>17</v>
      </c>
      <c r="G24" s="50">
        <v>60</v>
      </c>
    </row>
    <row r="25" spans="1:7" ht="90">
      <c r="A25" s="21" t="s">
        <v>129</v>
      </c>
      <c r="B25" s="21">
        <v>803</v>
      </c>
      <c r="C25" s="21">
        <v>1</v>
      </c>
      <c r="D25" s="21">
        <v>13</v>
      </c>
      <c r="E25" s="48" t="s">
        <v>130</v>
      </c>
      <c r="F25" s="21">
        <v>200</v>
      </c>
      <c r="G25" s="55">
        <v>70</v>
      </c>
    </row>
    <row r="26" spans="1:7" ht="75">
      <c r="A26" s="21" t="s">
        <v>128</v>
      </c>
      <c r="B26" s="21">
        <v>803</v>
      </c>
      <c r="C26" s="21">
        <v>1</v>
      </c>
      <c r="D26" s="21">
        <v>13</v>
      </c>
      <c r="E26" s="48" t="s">
        <v>112</v>
      </c>
      <c r="F26" s="21">
        <v>244</v>
      </c>
      <c r="G26" s="50">
        <v>24.78</v>
      </c>
    </row>
    <row r="27" spans="1:7" ht="45">
      <c r="A27" s="21" t="s">
        <v>111</v>
      </c>
      <c r="B27" s="34">
        <v>803</v>
      </c>
      <c r="C27" s="18" t="s">
        <v>8</v>
      </c>
      <c r="D27" s="18" t="s">
        <v>7</v>
      </c>
      <c r="E27" s="48" t="s">
        <v>112</v>
      </c>
      <c r="F27" s="18" t="s">
        <v>18</v>
      </c>
      <c r="G27" s="50">
        <v>0.668</v>
      </c>
    </row>
    <row r="28" spans="1:7" ht="90">
      <c r="A28" s="52" t="s">
        <v>109</v>
      </c>
      <c r="B28" s="52">
        <v>803</v>
      </c>
      <c r="C28" s="18" t="s">
        <v>8</v>
      </c>
      <c r="D28" s="52">
        <v>13</v>
      </c>
      <c r="E28" s="52" t="s">
        <v>110</v>
      </c>
      <c r="F28" s="52">
        <v>500</v>
      </c>
      <c r="G28" s="50">
        <v>2</v>
      </c>
    </row>
    <row r="29" spans="1:7" ht="15.75">
      <c r="A29" s="36" t="s">
        <v>75</v>
      </c>
      <c r="B29" s="37">
        <v>803</v>
      </c>
      <c r="C29" s="38" t="s">
        <v>10</v>
      </c>
      <c r="D29" s="38"/>
      <c r="E29" s="39"/>
      <c r="F29" s="38"/>
      <c r="G29" s="40">
        <f>SUM(G30)</f>
        <v>101.3</v>
      </c>
    </row>
    <row r="30" spans="1:7" ht="31.5">
      <c r="A30" s="27" t="s">
        <v>76</v>
      </c>
      <c r="B30" s="34">
        <v>803</v>
      </c>
      <c r="C30" s="18" t="s">
        <v>10</v>
      </c>
      <c r="D30" s="18" t="s">
        <v>9</v>
      </c>
      <c r="E30" s="22"/>
      <c r="F30" s="18"/>
      <c r="G30" s="19">
        <f>SUM(G31)</f>
        <v>101.3</v>
      </c>
    </row>
    <row r="31" spans="1:7" ht="30">
      <c r="A31" s="21" t="s">
        <v>89</v>
      </c>
      <c r="B31" s="34">
        <v>803</v>
      </c>
      <c r="C31" s="18" t="s">
        <v>10</v>
      </c>
      <c r="D31" s="18" t="s">
        <v>9</v>
      </c>
      <c r="E31" s="22" t="s">
        <v>71</v>
      </c>
      <c r="F31" s="18"/>
      <c r="G31" s="19">
        <f>SUM(G32)</f>
        <v>101.3</v>
      </c>
    </row>
    <row r="32" spans="1:7" ht="30">
      <c r="A32" s="21" t="s">
        <v>90</v>
      </c>
      <c r="B32" s="34">
        <v>803</v>
      </c>
      <c r="C32" s="18" t="s">
        <v>10</v>
      </c>
      <c r="D32" s="18" t="s">
        <v>9</v>
      </c>
      <c r="E32" s="22" t="s">
        <v>73</v>
      </c>
      <c r="F32" s="18"/>
      <c r="G32" s="19">
        <f>SUM(G33:G34)</f>
        <v>101.3</v>
      </c>
    </row>
    <row r="33" spans="1:8" ht="165">
      <c r="A33" s="21" t="s">
        <v>20</v>
      </c>
      <c r="B33" s="34">
        <v>803</v>
      </c>
      <c r="C33" s="18" t="s">
        <v>10</v>
      </c>
      <c r="D33" s="18" t="s">
        <v>9</v>
      </c>
      <c r="E33" s="22" t="s">
        <v>49</v>
      </c>
      <c r="F33" s="18" t="s">
        <v>16</v>
      </c>
      <c r="G33" s="19">
        <v>95.5</v>
      </c>
      <c r="H33" s="10"/>
    </row>
    <row r="34" spans="1:7" ht="90">
      <c r="A34" s="21" t="s">
        <v>21</v>
      </c>
      <c r="B34" s="34">
        <v>803</v>
      </c>
      <c r="C34" s="18" t="s">
        <v>10</v>
      </c>
      <c r="D34" s="18" t="s">
        <v>9</v>
      </c>
      <c r="E34" s="22" t="s">
        <v>49</v>
      </c>
      <c r="F34" s="18" t="s">
        <v>17</v>
      </c>
      <c r="G34" s="19">
        <v>5.8</v>
      </c>
    </row>
    <row r="35" spans="1:7" ht="47.25">
      <c r="A35" s="28" t="s">
        <v>77</v>
      </c>
      <c r="B35" s="5">
        <v>803</v>
      </c>
      <c r="C35" s="29" t="s">
        <v>9</v>
      </c>
      <c r="D35" s="29"/>
      <c r="E35" s="32"/>
      <c r="F35" s="29"/>
      <c r="G35" s="30">
        <f>SUM(G36)</f>
        <v>589.9145</v>
      </c>
    </row>
    <row r="36" spans="1:7" ht="60">
      <c r="A36" s="21" t="s">
        <v>78</v>
      </c>
      <c r="B36" s="34">
        <v>803</v>
      </c>
      <c r="C36" s="18" t="s">
        <v>9</v>
      </c>
      <c r="D36" s="18" t="s">
        <v>15</v>
      </c>
      <c r="E36" s="22"/>
      <c r="F36" s="18"/>
      <c r="G36" s="19">
        <f>SUM(G37+G40)</f>
        <v>589.9145</v>
      </c>
    </row>
    <row r="37" spans="1:7" ht="90">
      <c r="A37" s="21" t="s">
        <v>34</v>
      </c>
      <c r="B37" s="34">
        <v>803</v>
      </c>
      <c r="C37" s="18" t="s">
        <v>9</v>
      </c>
      <c r="D37" s="18" t="s">
        <v>15</v>
      </c>
      <c r="E37" s="22" t="s">
        <v>8</v>
      </c>
      <c r="F37" s="18" t="s">
        <v>35</v>
      </c>
      <c r="G37" s="19">
        <f>SUM(G38)</f>
        <v>549.9145</v>
      </c>
    </row>
    <row r="38" spans="1:7" ht="135">
      <c r="A38" s="21" t="s">
        <v>40</v>
      </c>
      <c r="B38" s="34">
        <v>803</v>
      </c>
      <c r="C38" s="18" t="s">
        <v>9</v>
      </c>
      <c r="D38" s="18" t="s">
        <v>15</v>
      </c>
      <c r="E38" s="22" t="s">
        <v>43</v>
      </c>
      <c r="F38" s="18" t="s">
        <v>35</v>
      </c>
      <c r="G38" s="19">
        <f>SUM(G39+G41+G42)</f>
        <v>549.9145</v>
      </c>
    </row>
    <row r="39" spans="1:7" ht="75">
      <c r="A39" s="21" t="s">
        <v>41</v>
      </c>
      <c r="B39" s="34">
        <v>803</v>
      </c>
      <c r="C39" s="18" t="s">
        <v>9</v>
      </c>
      <c r="D39" s="18" t="s">
        <v>15</v>
      </c>
      <c r="E39" s="22" t="s">
        <v>44</v>
      </c>
      <c r="F39" s="18" t="s">
        <v>17</v>
      </c>
      <c r="G39" s="19">
        <v>426.9335</v>
      </c>
    </row>
    <row r="40" spans="1:7" ht="75">
      <c r="A40" s="21" t="s">
        <v>41</v>
      </c>
      <c r="B40" s="34">
        <v>803</v>
      </c>
      <c r="C40" s="18" t="s">
        <v>9</v>
      </c>
      <c r="D40" s="18" t="s">
        <v>15</v>
      </c>
      <c r="E40" s="48" t="s">
        <v>92</v>
      </c>
      <c r="F40" s="18" t="s">
        <v>17</v>
      </c>
      <c r="G40" s="19">
        <v>40</v>
      </c>
    </row>
    <row r="41" spans="1:7" ht="105">
      <c r="A41" s="21" t="s">
        <v>42</v>
      </c>
      <c r="B41" s="34">
        <v>803</v>
      </c>
      <c r="C41" s="18" t="s">
        <v>9</v>
      </c>
      <c r="D41" s="18" t="s">
        <v>15</v>
      </c>
      <c r="E41" s="22" t="s">
        <v>50</v>
      </c>
      <c r="F41" s="18" t="s">
        <v>17</v>
      </c>
      <c r="G41" s="19">
        <v>120.981</v>
      </c>
    </row>
    <row r="42" spans="1:7" ht="90">
      <c r="A42" s="21" t="s">
        <v>36</v>
      </c>
      <c r="B42" s="34">
        <v>803</v>
      </c>
      <c r="C42" s="18" t="s">
        <v>9</v>
      </c>
      <c r="D42" s="18" t="s">
        <v>15</v>
      </c>
      <c r="E42" s="22" t="s">
        <v>51</v>
      </c>
      <c r="F42" s="18" t="s">
        <v>17</v>
      </c>
      <c r="G42" s="19">
        <v>2</v>
      </c>
    </row>
    <row r="43" spans="1:7" ht="15.75">
      <c r="A43" s="28" t="s">
        <v>79</v>
      </c>
      <c r="B43" s="5">
        <v>803</v>
      </c>
      <c r="C43" s="29" t="s">
        <v>11</v>
      </c>
      <c r="D43" s="29"/>
      <c r="E43" s="32"/>
      <c r="F43" s="29"/>
      <c r="G43" s="30">
        <f>SUM(G48+G44)</f>
        <v>2922.8</v>
      </c>
    </row>
    <row r="44" spans="1:7" ht="31.5">
      <c r="A44" s="54" t="s">
        <v>116</v>
      </c>
      <c r="B44" s="46">
        <v>803</v>
      </c>
      <c r="C44" s="47" t="s">
        <v>11</v>
      </c>
      <c r="D44" s="47" t="s">
        <v>15</v>
      </c>
      <c r="E44" s="48"/>
      <c r="F44" s="47"/>
      <c r="G44" s="19">
        <f>SUM(G45)</f>
        <v>2892.8</v>
      </c>
    </row>
    <row r="45" spans="1:7" ht="30">
      <c r="A45" s="52" t="s">
        <v>89</v>
      </c>
      <c r="B45" s="46">
        <v>803</v>
      </c>
      <c r="C45" s="47" t="s">
        <v>11</v>
      </c>
      <c r="D45" s="47" t="s">
        <v>15</v>
      </c>
      <c r="E45" s="48" t="s">
        <v>71</v>
      </c>
      <c r="F45" s="47"/>
      <c r="G45" s="19">
        <f>SUM(G46)</f>
        <v>2892.8</v>
      </c>
    </row>
    <row r="46" spans="1:7" ht="30">
      <c r="A46" s="52" t="s">
        <v>90</v>
      </c>
      <c r="B46" s="46">
        <v>803</v>
      </c>
      <c r="C46" s="47" t="s">
        <v>11</v>
      </c>
      <c r="D46" s="47" t="s">
        <v>15</v>
      </c>
      <c r="E46" s="48" t="s">
        <v>73</v>
      </c>
      <c r="F46" s="47"/>
      <c r="G46" s="19">
        <f>SUM(G47)</f>
        <v>2892.8</v>
      </c>
    </row>
    <row r="47" spans="1:7" ht="75">
      <c r="A47" s="52" t="s">
        <v>117</v>
      </c>
      <c r="B47" s="46">
        <v>803</v>
      </c>
      <c r="C47" s="47" t="s">
        <v>11</v>
      </c>
      <c r="D47" s="47" t="s">
        <v>15</v>
      </c>
      <c r="E47" s="48" t="s">
        <v>118</v>
      </c>
      <c r="F47" s="47" t="s">
        <v>17</v>
      </c>
      <c r="G47" s="19">
        <v>2892.8</v>
      </c>
    </row>
    <row r="48" spans="1:7" ht="31.5">
      <c r="A48" s="27" t="s">
        <v>80</v>
      </c>
      <c r="B48" s="34">
        <v>803</v>
      </c>
      <c r="C48" s="18" t="s">
        <v>11</v>
      </c>
      <c r="D48" s="18" t="s">
        <v>65</v>
      </c>
      <c r="E48" s="22"/>
      <c r="F48" s="18"/>
      <c r="G48" s="19">
        <f>SUM(G49)</f>
        <v>30</v>
      </c>
    </row>
    <row r="49" spans="1:7" ht="30">
      <c r="A49" s="21" t="s">
        <v>89</v>
      </c>
      <c r="B49" s="34">
        <v>803</v>
      </c>
      <c r="C49" s="18" t="s">
        <v>11</v>
      </c>
      <c r="D49" s="18" t="s">
        <v>65</v>
      </c>
      <c r="E49" s="22" t="s">
        <v>71</v>
      </c>
      <c r="F49" s="18"/>
      <c r="G49" s="19">
        <f>SUM(G50)</f>
        <v>30</v>
      </c>
    </row>
    <row r="50" spans="1:7" ht="30">
      <c r="A50" s="21" t="s">
        <v>90</v>
      </c>
      <c r="B50" s="34">
        <v>803</v>
      </c>
      <c r="C50" s="18" t="s">
        <v>11</v>
      </c>
      <c r="D50" s="18" t="s">
        <v>65</v>
      </c>
      <c r="E50" s="22" t="s">
        <v>73</v>
      </c>
      <c r="F50" s="18"/>
      <c r="G50" s="19">
        <f>SUM(G51)</f>
        <v>30</v>
      </c>
    </row>
    <row r="51" spans="1:7" ht="105">
      <c r="A51" s="21" t="s">
        <v>64</v>
      </c>
      <c r="B51" s="34">
        <v>803</v>
      </c>
      <c r="C51" s="18" t="s">
        <v>11</v>
      </c>
      <c r="D51" s="18" t="s">
        <v>65</v>
      </c>
      <c r="E51" s="22" t="s">
        <v>68</v>
      </c>
      <c r="F51" s="18" t="s">
        <v>17</v>
      </c>
      <c r="G51" s="19">
        <v>30</v>
      </c>
    </row>
    <row r="52" spans="1:7" ht="31.5">
      <c r="A52" s="28" t="s">
        <v>81</v>
      </c>
      <c r="B52" s="5">
        <v>803</v>
      </c>
      <c r="C52" s="29" t="s">
        <v>13</v>
      </c>
      <c r="D52" s="29"/>
      <c r="E52" s="32"/>
      <c r="F52" s="29"/>
      <c r="G52" s="30">
        <f>SUM(G53+G62+G58)</f>
        <v>1591.56454</v>
      </c>
    </row>
    <row r="53" spans="1:7" ht="15.75">
      <c r="A53" s="27" t="s">
        <v>82</v>
      </c>
      <c r="B53" s="34">
        <v>803</v>
      </c>
      <c r="C53" s="18" t="s">
        <v>13</v>
      </c>
      <c r="D53" s="18" t="s">
        <v>8</v>
      </c>
      <c r="E53" s="22"/>
      <c r="F53" s="18"/>
      <c r="G53" s="19">
        <f>SUM(G54)</f>
        <v>38.59</v>
      </c>
    </row>
    <row r="54" spans="1:7" ht="30">
      <c r="A54" s="21" t="s">
        <v>89</v>
      </c>
      <c r="B54" s="34">
        <v>803</v>
      </c>
      <c r="C54" s="18" t="s">
        <v>13</v>
      </c>
      <c r="D54" s="18" t="s">
        <v>8</v>
      </c>
      <c r="E54" s="22" t="s">
        <v>71</v>
      </c>
      <c r="F54" s="18"/>
      <c r="G54" s="19">
        <f>SUM(G55)</f>
        <v>38.59</v>
      </c>
    </row>
    <row r="55" spans="1:7" ht="30">
      <c r="A55" s="21" t="s">
        <v>90</v>
      </c>
      <c r="B55" s="34">
        <v>803</v>
      </c>
      <c r="C55" s="18" t="s">
        <v>13</v>
      </c>
      <c r="D55" s="18" t="s">
        <v>8</v>
      </c>
      <c r="E55" s="22" t="s">
        <v>73</v>
      </c>
      <c r="F55" s="18"/>
      <c r="G55" s="19">
        <f>SUM(G56+G57)</f>
        <v>38.59</v>
      </c>
    </row>
    <row r="56" spans="1:7" ht="105">
      <c r="A56" s="21" t="s">
        <v>30</v>
      </c>
      <c r="B56" s="34">
        <v>803</v>
      </c>
      <c r="C56" s="18" t="s">
        <v>13</v>
      </c>
      <c r="D56" s="18" t="s">
        <v>8</v>
      </c>
      <c r="E56" s="22" t="s">
        <v>52</v>
      </c>
      <c r="F56" s="18" t="s">
        <v>17</v>
      </c>
      <c r="G56" s="19">
        <v>11.8</v>
      </c>
    </row>
    <row r="57" spans="1:7" ht="75">
      <c r="A57" s="52" t="s">
        <v>104</v>
      </c>
      <c r="B57" s="46">
        <v>803</v>
      </c>
      <c r="C57" s="47" t="s">
        <v>13</v>
      </c>
      <c r="D57" s="47" t="s">
        <v>8</v>
      </c>
      <c r="E57" s="48" t="s">
        <v>97</v>
      </c>
      <c r="F57" s="47" t="s">
        <v>17</v>
      </c>
      <c r="G57" s="50">
        <v>26.79</v>
      </c>
    </row>
    <row r="58" spans="1:7" ht="15.75">
      <c r="A58" s="27" t="s">
        <v>113</v>
      </c>
      <c r="B58" s="34">
        <v>803</v>
      </c>
      <c r="C58" s="18" t="s">
        <v>13</v>
      </c>
      <c r="D58" s="18" t="s">
        <v>10</v>
      </c>
      <c r="E58" s="22"/>
      <c r="F58" s="18"/>
      <c r="G58" s="50">
        <f>SUM(G59)</f>
        <v>103.31754</v>
      </c>
    </row>
    <row r="59" spans="1:7" ht="30">
      <c r="A59" s="21" t="s">
        <v>89</v>
      </c>
      <c r="B59" s="34">
        <v>803</v>
      </c>
      <c r="C59" s="18" t="s">
        <v>13</v>
      </c>
      <c r="D59" s="18" t="s">
        <v>10</v>
      </c>
      <c r="E59" s="22" t="s">
        <v>71</v>
      </c>
      <c r="F59" s="18"/>
      <c r="G59" s="50">
        <f>SUM(G60)</f>
        <v>103.31754</v>
      </c>
    </row>
    <row r="60" spans="1:7" ht="30">
      <c r="A60" s="21" t="s">
        <v>90</v>
      </c>
      <c r="B60" s="34">
        <v>803</v>
      </c>
      <c r="C60" s="18" t="s">
        <v>13</v>
      </c>
      <c r="D60" s="18" t="s">
        <v>10</v>
      </c>
      <c r="E60" s="22" t="s">
        <v>73</v>
      </c>
      <c r="F60" s="18"/>
      <c r="G60" s="50">
        <f>SUM(G61)</f>
        <v>103.31754</v>
      </c>
    </row>
    <row r="61" spans="1:7" ht="120">
      <c r="A61" s="21" t="s">
        <v>114</v>
      </c>
      <c r="B61" s="34">
        <v>803</v>
      </c>
      <c r="C61" s="18" t="s">
        <v>13</v>
      </c>
      <c r="D61" s="18" t="s">
        <v>10</v>
      </c>
      <c r="E61" s="22" t="s">
        <v>115</v>
      </c>
      <c r="F61" s="18" t="s">
        <v>17</v>
      </c>
      <c r="G61" s="50">
        <v>103.31754</v>
      </c>
    </row>
    <row r="62" spans="1:7" ht="15.75">
      <c r="A62" s="27" t="s">
        <v>83</v>
      </c>
      <c r="B62" s="34">
        <v>803</v>
      </c>
      <c r="C62" s="18" t="s">
        <v>13</v>
      </c>
      <c r="D62" s="18" t="s">
        <v>9</v>
      </c>
      <c r="E62" s="22"/>
      <c r="F62" s="18"/>
      <c r="G62" s="19">
        <f>SUM(G63+G69)</f>
        <v>1449.6570000000002</v>
      </c>
    </row>
    <row r="63" spans="1:7" ht="90">
      <c r="A63" s="21" t="s">
        <v>124</v>
      </c>
      <c r="B63" s="34">
        <v>803</v>
      </c>
      <c r="C63" s="18" t="s">
        <v>13</v>
      </c>
      <c r="D63" s="18" t="s">
        <v>9</v>
      </c>
      <c r="E63" s="22" t="s">
        <v>10</v>
      </c>
      <c r="F63" s="18" t="s">
        <v>35</v>
      </c>
      <c r="G63" s="19">
        <f>SUM(G64)</f>
        <v>1374.6570000000002</v>
      </c>
    </row>
    <row r="64" spans="1:7" ht="285">
      <c r="A64" s="21" t="s">
        <v>93</v>
      </c>
      <c r="B64" s="34">
        <v>803</v>
      </c>
      <c r="C64" s="18" t="s">
        <v>13</v>
      </c>
      <c r="D64" s="18" t="s">
        <v>9</v>
      </c>
      <c r="E64" s="22" t="s">
        <v>53</v>
      </c>
      <c r="F64" s="18" t="s">
        <v>35</v>
      </c>
      <c r="G64" s="19">
        <f>SUM(G65+G66+G67+G68)</f>
        <v>1374.6570000000002</v>
      </c>
    </row>
    <row r="65" spans="1:7" ht="60">
      <c r="A65" s="21" t="s">
        <v>94</v>
      </c>
      <c r="B65" s="34">
        <v>803</v>
      </c>
      <c r="C65" s="18" t="s">
        <v>13</v>
      </c>
      <c r="D65" s="18" t="s">
        <v>9</v>
      </c>
      <c r="E65" s="22" t="s">
        <v>54</v>
      </c>
      <c r="F65" s="18" t="s">
        <v>17</v>
      </c>
      <c r="G65" s="19">
        <v>666</v>
      </c>
    </row>
    <row r="66" spans="1:7" ht="45">
      <c r="A66" s="21" t="s">
        <v>105</v>
      </c>
      <c r="B66" s="34">
        <v>803</v>
      </c>
      <c r="C66" s="18" t="s">
        <v>13</v>
      </c>
      <c r="D66" s="18" t="s">
        <v>9</v>
      </c>
      <c r="E66" s="22" t="s">
        <v>54</v>
      </c>
      <c r="F66" s="18" t="s">
        <v>18</v>
      </c>
      <c r="G66" s="19">
        <v>5</v>
      </c>
    </row>
    <row r="67" spans="1:7" ht="60">
      <c r="A67" s="21" t="s">
        <v>38</v>
      </c>
      <c r="B67" s="34">
        <v>803</v>
      </c>
      <c r="C67" s="18" t="s">
        <v>13</v>
      </c>
      <c r="D67" s="18" t="s">
        <v>9</v>
      </c>
      <c r="E67" s="22" t="s">
        <v>55</v>
      </c>
      <c r="F67" s="18" t="s">
        <v>17</v>
      </c>
      <c r="G67" s="19">
        <v>39</v>
      </c>
    </row>
    <row r="68" spans="1:7" ht="60">
      <c r="A68" s="21" t="s">
        <v>39</v>
      </c>
      <c r="B68" s="34">
        <v>803</v>
      </c>
      <c r="C68" s="18" t="s">
        <v>13</v>
      </c>
      <c r="D68" s="18" t="s">
        <v>9</v>
      </c>
      <c r="E68" s="22" t="s">
        <v>56</v>
      </c>
      <c r="F68" s="18" t="s">
        <v>17</v>
      </c>
      <c r="G68" s="19">
        <v>664.657</v>
      </c>
    </row>
    <row r="69" spans="1:7" ht="30">
      <c r="A69" s="21" t="s">
        <v>100</v>
      </c>
      <c r="B69" s="34">
        <v>803</v>
      </c>
      <c r="C69" s="18" t="s">
        <v>13</v>
      </c>
      <c r="D69" s="18" t="s">
        <v>9</v>
      </c>
      <c r="E69" s="22" t="s">
        <v>71</v>
      </c>
      <c r="F69" s="18"/>
      <c r="G69" s="19">
        <f>SUM(G70)</f>
        <v>75</v>
      </c>
    </row>
    <row r="70" spans="1:7" ht="30">
      <c r="A70" s="21" t="s">
        <v>101</v>
      </c>
      <c r="B70" s="34">
        <v>803</v>
      </c>
      <c r="C70" s="18" t="s">
        <v>13</v>
      </c>
      <c r="D70" s="18" t="s">
        <v>9</v>
      </c>
      <c r="E70" s="22" t="s">
        <v>73</v>
      </c>
      <c r="F70" s="18"/>
      <c r="G70" s="19">
        <f>SUM(G71)</f>
        <v>75</v>
      </c>
    </row>
    <row r="71" spans="1:7" ht="135">
      <c r="A71" s="21" t="s">
        <v>122</v>
      </c>
      <c r="B71" s="34">
        <v>803</v>
      </c>
      <c r="C71" s="18" t="s">
        <v>13</v>
      </c>
      <c r="D71" s="18" t="s">
        <v>9</v>
      </c>
      <c r="E71" s="22" t="s">
        <v>123</v>
      </c>
      <c r="F71" s="18" t="s">
        <v>17</v>
      </c>
      <c r="G71" s="19">
        <v>75</v>
      </c>
    </row>
    <row r="72" spans="1:7" ht="15.75">
      <c r="A72" s="28" t="s">
        <v>84</v>
      </c>
      <c r="B72" s="5">
        <v>803</v>
      </c>
      <c r="C72" s="29" t="s">
        <v>14</v>
      </c>
      <c r="D72" s="29"/>
      <c r="E72" s="32"/>
      <c r="F72" s="29"/>
      <c r="G72" s="30">
        <f>SUM(G73)</f>
        <v>1</v>
      </c>
    </row>
    <row r="73" spans="1:7" ht="31.5">
      <c r="A73" s="27" t="s">
        <v>85</v>
      </c>
      <c r="B73" s="34">
        <v>803</v>
      </c>
      <c r="C73" s="18" t="s">
        <v>14</v>
      </c>
      <c r="D73" s="18" t="s">
        <v>14</v>
      </c>
      <c r="E73" s="22"/>
      <c r="F73" s="18"/>
      <c r="G73" s="19">
        <f>SUM(G74)</f>
        <v>1</v>
      </c>
    </row>
    <row r="74" spans="1:7" ht="30">
      <c r="A74" s="21" t="s">
        <v>89</v>
      </c>
      <c r="B74" s="34">
        <v>803</v>
      </c>
      <c r="C74" s="18" t="s">
        <v>14</v>
      </c>
      <c r="D74" s="18" t="s">
        <v>14</v>
      </c>
      <c r="E74" s="22" t="s">
        <v>71</v>
      </c>
      <c r="F74" s="18"/>
      <c r="G74" s="19">
        <f>SUM(G75)</f>
        <v>1</v>
      </c>
    </row>
    <row r="75" spans="1:7" ht="30">
      <c r="A75" s="21" t="s">
        <v>90</v>
      </c>
      <c r="B75" s="34">
        <v>803</v>
      </c>
      <c r="C75" s="18" t="s">
        <v>14</v>
      </c>
      <c r="D75" s="18" t="s">
        <v>14</v>
      </c>
      <c r="E75" s="22" t="s">
        <v>73</v>
      </c>
      <c r="F75" s="18"/>
      <c r="G75" s="19">
        <f>SUM(G76)</f>
        <v>1</v>
      </c>
    </row>
    <row r="76" spans="1:18" s="13" customFormat="1" ht="75">
      <c r="A76" s="21" t="s">
        <v>27</v>
      </c>
      <c r="B76" s="34">
        <v>803</v>
      </c>
      <c r="C76" s="18" t="s">
        <v>14</v>
      </c>
      <c r="D76" s="18" t="s">
        <v>14</v>
      </c>
      <c r="E76" s="22" t="s">
        <v>57</v>
      </c>
      <c r="F76" s="18" t="s">
        <v>17</v>
      </c>
      <c r="G76" s="19">
        <v>1</v>
      </c>
      <c r="H76" s="14"/>
      <c r="I76" s="14"/>
      <c r="J76" s="14"/>
      <c r="K76" s="14"/>
      <c r="L76" s="14"/>
      <c r="M76" s="14"/>
      <c r="N76" s="20"/>
      <c r="O76" s="20"/>
      <c r="P76" s="20"/>
      <c r="Q76" s="20"/>
      <c r="R76" s="20"/>
    </row>
    <row r="77" spans="1:18" s="13" customFormat="1" ht="15.75">
      <c r="A77" s="28" t="s">
        <v>86</v>
      </c>
      <c r="B77" s="5">
        <v>803</v>
      </c>
      <c r="C77" s="29" t="s">
        <v>12</v>
      </c>
      <c r="D77" s="29"/>
      <c r="E77" s="32"/>
      <c r="F77" s="29"/>
      <c r="G77" s="30">
        <f>SUM(G78+G86)</f>
        <v>4885.386</v>
      </c>
      <c r="H77" s="14"/>
      <c r="I77" s="14"/>
      <c r="J77" s="14"/>
      <c r="K77" s="14"/>
      <c r="L77" s="14"/>
      <c r="M77" s="14"/>
      <c r="N77" s="20"/>
      <c r="O77" s="20"/>
      <c r="P77" s="20"/>
      <c r="Q77" s="20"/>
      <c r="R77" s="20"/>
    </row>
    <row r="78" spans="1:18" s="13" customFormat="1" ht="15.75">
      <c r="A78" s="27" t="s">
        <v>87</v>
      </c>
      <c r="B78" s="34">
        <v>803</v>
      </c>
      <c r="C78" s="18" t="s">
        <v>12</v>
      </c>
      <c r="D78" s="18" t="s">
        <v>8</v>
      </c>
      <c r="E78" s="22"/>
      <c r="F78" s="18"/>
      <c r="G78" s="19">
        <f>SUM(G79+G83)</f>
        <v>1929.5</v>
      </c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20"/>
    </row>
    <row r="79" spans="1:9" ht="75">
      <c r="A79" s="21" t="s">
        <v>119</v>
      </c>
      <c r="B79" s="34">
        <v>803</v>
      </c>
      <c r="C79" s="18" t="s">
        <v>12</v>
      </c>
      <c r="D79" s="18" t="s">
        <v>8</v>
      </c>
      <c r="E79" s="22" t="s">
        <v>58</v>
      </c>
      <c r="F79" s="18" t="s">
        <v>35</v>
      </c>
      <c r="G79" s="19">
        <f>SUM(G80)</f>
        <v>1910.1</v>
      </c>
      <c r="H79" s="11" t="s">
        <v>22</v>
      </c>
      <c r="I79" s="12"/>
    </row>
    <row r="80" spans="1:9" ht="60">
      <c r="A80" s="21" t="s">
        <v>63</v>
      </c>
      <c r="B80" s="34">
        <v>803</v>
      </c>
      <c r="C80" s="18" t="s">
        <v>12</v>
      </c>
      <c r="D80" s="18" t="s">
        <v>8</v>
      </c>
      <c r="E80" s="22" t="s">
        <v>59</v>
      </c>
      <c r="F80" s="18" t="s">
        <v>35</v>
      </c>
      <c r="G80" s="19">
        <f>SUM(G81:G82)</f>
        <v>1910.1</v>
      </c>
      <c r="H80" s="15"/>
      <c r="I80" s="12"/>
    </row>
    <row r="81" spans="1:9" ht="120">
      <c r="A81" s="21" t="s">
        <v>37</v>
      </c>
      <c r="B81" s="34">
        <v>803</v>
      </c>
      <c r="C81" s="18" t="s">
        <v>12</v>
      </c>
      <c r="D81" s="18" t="s">
        <v>8</v>
      </c>
      <c r="E81" s="22" t="s">
        <v>60</v>
      </c>
      <c r="F81" s="18" t="s">
        <v>19</v>
      </c>
      <c r="G81" s="19">
        <v>1521</v>
      </c>
      <c r="H81" s="15"/>
      <c r="I81" s="12"/>
    </row>
    <row r="82" spans="1:9" ht="180.75" thickBot="1">
      <c r="A82" s="41" t="s">
        <v>120</v>
      </c>
      <c r="B82" s="34">
        <v>803</v>
      </c>
      <c r="C82" s="18" t="s">
        <v>12</v>
      </c>
      <c r="D82" s="18" t="s">
        <v>8</v>
      </c>
      <c r="E82" s="22" t="s">
        <v>98</v>
      </c>
      <c r="F82" s="18">
        <v>600</v>
      </c>
      <c r="G82" s="19">
        <v>389.1</v>
      </c>
      <c r="H82" s="15"/>
      <c r="I82" s="12"/>
    </row>
    <row r="83" spans="1:9" ht="30">
      <c r="A83" s="21" t="s">
        <v>89</v>
      </c>
      <c r="B83" s="34">
        <v>803</v>
      </c>
      <c r="C83" s="18" t="s">
        <v>12</v>
      </c>
      <c r="D83" s="18" t="s">
        <v>8</v>
      </c>
      <c r="E83" s="22" t="s">
        <v>71</v>
      </c>
      <c r="F83" s="18"/>
      <c r="G83" s="19">
        <f>SUM(G84)</f>
        <v>19.4</v>
      </c>
      <c r="H83" s="15"/>
      <c r="I83" s="12"/>
    </row>
    <row r="84" spans="1:9" ht="30">
      <c r="A84" s="21" t="s">
        <v>90</v>
      </c>
      <c r="B84" s="34">
        <v>803</v>
      </c>
      <c r="C84" s="18" t="s">
        <v>12</v>
      </c>
      <c r="D84" s="18" t="s">
        <v>8</v>
      </c>
      <c r="E84" s="22" t="s">
        <v>73</v>
      </c>
      <c r="F84" s="18"/>
      <c r="G84" s="19">
        <f>SUM(G85)</f>
        <v>19.4</v>
      </c>
      <c r="H84" s="15"/>
      <c r="I84" s="12"/>
    </row>
    <row r="85" spans="1:7" ht="210">
      <c r="A85" s="52" t="s">
        <v>32</v>
      </c>
      <c r="B85" s="46">
        <v>803</v>
      </c>
      <c r="C85" s="47" t="s">
        <v>12</v>
      </c>
      <c r="D85" s="47" t="s">
        <v>8</v>
      </c>
      <c r="E85" s="48" t="s">
        <v>61</v>
      </c>
      <c r="F85" s="47" t="s">
        <v>19</v>
      </c>
      <c r="G85" s="50">
        <v>19.4</v>
      </c>
    </row>
    <row r="86" spans="1:7" ht="30">
      <c r="A86" s="21" t="s">
        <v>88</v>
      </c>
      <c r="B86" s="34">
        <v>803</v>
      </c>
      <c r="C86" s="18" t="s">
        <v>12</v>
      </c>
      <c r="D86" s="18" t="s">
        <v>11</v>
      </c>
      <c r="E86" s="22"/>
      <c r="F86" s="18"/>
      <c r="G86" s="19">
        <f>SUM(G87)</f>
        <v>2955.886</v>
      </c>
    </row>
    <row r="87" spans="1:7" ht="30">
      <c r="A87" s="21" t="s">
        <v>89</v>
      </c>
      <c r="B87" s="34">
        <v>803</v>
      </c>
      <c r="C87" s="18" t="s">
        <v>12</v>
      </c>
      <c r="D87" s="18" t="s">
        <v>11</v>
      </c>
      <c r="E87" s="22" t="s">
        <v>71</v>
      </c>
      <c r="F87" s="18"/>
      <c r="G87" s="19">
        <f>SUM(G88)</f>
        <v>2955.886</v>
      </c>
    </row>
    <row r="88" spans="1:7" ht="30">
      <c r="A88" s="21" t="s">
        <v>90</v>
      </c>
      <c r="B88" s="34">
        <v>803</v>
      </c>
      <c r="C88" s="18" t="s">
        <v>12</v>
      </c>
      <c r="D88" s="18" t="s">
        <v>11</v>
      </c>
      <c r="E88" s="22" t="s">
        <v>73</v>
      </c>
      <c r="F88" s="18"/>
      <c r="G88" s="19">
        <f>SUM(G89:G92)</f>
        <v>2955.886</v>
      </c>
    </row>
    <row r="89" spans="1:7" ht="165">
      <c r="A89" s="21" t="s">
        <v>28</v>
      </c>
      <c r="B89" s="34">
        <v>803</v>
      </c>
      <c r="C89" s="18" t="s">
        <v>12</v>
      </c>
      <c r="D89" s="18" t="s">
        <v>11</v>
      </c>
      <c r="E89" s="22" t="s">
        <v>62</v>
      </c>
      <c r="F89" s="18" t="s">
        <v>16</v>
      </c>
      <c r="G89" s="19">
        <v>2412.04</v>
      </c>
    </row>
    <row r="90" spans="1:7" ht="90">
      <c r="A90" s="21" t="s">
        <v>29</v>
      </c>
      <c r="B90" s="34">
        <v>803</v>
      </c>
      <c r="C90" s="18" t="s">
        <v>12</v>
      </c>
      <c r="D90" s="18" t="s">
        <v>11</v>
      </c>
      <c r="E90" s="22" t="s">
        <v>62</v>
      </c>
      <c r="F90" s="18" t="s">
        <v>17</v>
      </c>
      <c r="G90" s="19">
        <v>423.846</v>
      </c>
    </row>
    <row r="91" spans="1:7" ht="75">
      <c r="A91" s="21" t="s">
        <v>106</v>
      </c>
      <c r="B91" s="34">
        <v>803</v>
      </c>
      <c r="C91" s="18" t="s">
        <v>12</v>
      </c>
      <c r="D91" s="18" t="s">
        <v>11</v>
      </c>
      <c r="E91" s="22" t="s">
        <v>62</v>
      </c>
      <c r="F91" s="18" t="s">
        <v>18</v>
      </c>
      <c r="G91" s="19">
        <v>110</v>
      </c>
    </row>
    <row r="92" spans="1:7" ht="60">
      <c r="A92" s="21" t="s">
        <v>66</v>
      </c>
      <c r="B92" s="34">
        <v>803</v>
      </c>
      <c r="C92" s="18" t="s">
        <v>12</v>
      </c>
      <c r="D92" s="18" t="s">
        <v>11</v>
      </c>
      <c r="E92" s="22" t="s">
        <v>67</v>
      </c>
      <c r="F92" s="18" t="s">
        <v>17</v>
      </c>
      <c r="G92" s="19">
        <v>10</v>
      </c>
    </row>
    <row r="93" spans="1:7" ht="31.5">
      <c r="A93" s="28" t="s">
        <v>96</v>
      </c>
      <c r="B93" s="5">
        <v>803</v>
      </c>
      <c r="C93" s="42">
        <v>10</v>
      </c>
      <c r="D93" s="43" t="s">
        <v>9</v>
      </c>
      <c r="E93" s="43"/>
      <c r="F93" s="44"/>
      <c r="G93" s="40">
        <f>SUM(G94)</f>
        <v>9</v>
      </c>
    </row>
    <row r="94" spans="1:7" ht="15.75">
      <c r="A94" s="45" t="s">
        <v>99</v>
      </c>
      <c r="B94" s="46">
        <v>803</v>
      </c>
      <c r="C94" s="47">
        <v>10</v>
      </c>
      <c r="D94" s="47" t="s">
        <v>8</v>
      </c>
      <c r="E94" s="48"/>
      <c r="F94" s="49"/>
      <c r="G94" s="50">
        <f>SUM(G95)</f>
        <v>9</v>
      </c>
    </row>
    <row r="95" spans="1:7" ht="30">
      <c r="A95" s="51" t="s">
        <v>100</v>
      </c>
      <c r="B95" s="46">
        <v>803</v>
      </c>
      <c r="C95" s="47">
        <v>10</v>
      </c>
      <c r="D95" s="47" t="s">
        <v>8</v>
      </c>
      <c r="E95" s="48">
        <v>99</v>
      </c>
      <c r="F95" s="49"/>
      <c r="G95" s="50">
        <f>SUM(G96)</f>
        <v>9</v>
      </c>
    </row>
    <row r="96" spans="1:7" ht="30">
      <c r="A96" s="51" t="s">
        <v>101</v>
      </c>
      <c r="B96" s="46">
        <v>803</v>
      </c>
      <c r="C96" s="47">
        <v>10</v>
      </c>
      <c r="D96" s="47" t="s">
        <v>8</v>
      </c>
      <c r="E96" s="48" t="s">
        <v>73</v>
      </c>
      <c r="F96" s="49"/>
      <c r="G96" s="50">
        <f>SUM(G97)</f>
        <v>9</v>
      </c>
    </row>
    <row r="97" spans="1:7" ht="75">
      <c r="A97" s="51" t="s">
        <v>102</v>
      </c>
      <c r="B97" s="46">
        <v>803</v>
      </c>
      <c r="C97" s="47">
        <v>10</v>
      </c>
      <c r="D97" s="47" t="s">
        <v>8</v>
      </c>
      <c r="E97" s="48" t="s">
        <v>103</v>
      </c>
      <c r="F97" s="49">
        <v>300</v>
      </c>
      <c r="G97" s="50">
        <v>9</v>
      </c>
    </row>
    <row r="98" spans="1:7" ht="28.5">
      <c r="A98" s="31" t="s">
        <v>125</v>
      </c>
      <c r="B98" s="5">
        <v>808</v>
      </c>
      <c r="C98" s="29" t="s">
        <v>8</v>
      </c>
      <c r="D98" s="29"/>
      <c r="E98" s="32"/>
      <c r="F98" s="29"/>
      <c r="G98" s="30">
        <f>SUM(G99)</f>
        <v>260</v>
      </c>
    </row>
    <row r="99" spans="1:7" ht="75">
      <c r="A99" s="21" t="s">
        <v>126</v>
      </c>
      <c r="B99" s="34">
        <v>808</v>
      </c>
      <c r="C99" s="18" t="s">
        <v>8</v>
      </c>
      <c r="D99" s="18" t="s">
        <v>14</v>
      </c>
      <c r="E99" s="22" t="s">
        <v>127</v>
      </c>
      <c r="F99" s="18" t="s">
        <v>18</v>
      </c>
      <c r="G99" s="19">
        <v>260</v>
      </c>
    </row>
    <row r="100" spans="1:7" ht="35.25" customHeight="1">
      <c r="A100" s="56" t="s">
        <v>2</v>
      </c>
      <c r="B100" s="57"/>
      <c r="C100" s="57"/>
      <c r="D100" s="57"/>
      <c r="E100" s="57"/>
      <c r="F100" s="58"/>
      <c r="G100" s="16">
        <f>SUM(G11+G29+G35+G43+G52+G72+G77+G93+G98)</f>
        <v>11808.41304</v>
      </c>
    </row>
    <row r="101" ht="12.75">
      <c r="G101" s="17"/>
    </row>
    <row r="102" ht="12.75">
      <c r="G102" s="17"/>
    </row>
    <row r="103" ht="12.75">
      <c r="G103" s="17"/>
    </row>
    <row r="104" ht="12.75">
      <c r="G104" s="17"/>
    </row>
    <row r="105" ht="12.75">
      <c r="G105" s="17"/>
    </row>
  </sheetData>
  <autoFilter ref="A8:G100"/>
  <mergeCells count="5">
    <mergeCell ref="A100:F100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2019-09-23T08:25:50Z</cp:lastPrinted>
  <dcterms:created xsi:type="dcterms:W3CDTF">2011-10-27T07:59:23Z</dcterms:created>
  <dcterms:modified xsi:type="dcterms:W3CDTF">2019-09-24T07:35:42Z</dcterms:modified>
  <cp:category/>
  <cp:version/>
  <cp:contentType/>
  <cp:contentStatus/>
</cp:coreProperties>
</file>