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Березн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<sst xmlns="http://schemas.openxmlformats.org/spreadsheetml/2006/main" count="105" uniqueCount="103">
  <si>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</si>
  <si>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</si>
  <si>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</si>
  <si>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</si>
  <si>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</si>
  <si>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</si>
  <si>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</si>
  <si>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</si>
  <si>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</si>
  <si>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</si>
  <si>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</si>
  <si>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</si>
  <si>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</si>
  <si>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</si>
  <si>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</si>
  <si>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</si>
  <si>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</si>
  <si>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</si>
  <si>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</si>
  <si>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</si>
  <si>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</si>
  <si>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</si>
  <si>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</si>
  <si>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</si>
  <si>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</si>
  <si>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</si>
  <si>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</si>
  <si>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</si>
  <si>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</si>
  <si>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1 01 02030 01 0000 110</t>
  </si>
  <si>
    <t>Сумма</t>
  </si>
  <si>
    <t>Наименование</t>
  </si>
  <si>
    <t>Прочие субсидии</t>
  </si>
  <si>
    <t>1 11 05035 10 0000 120</t>
  </si>
  <si>
    <t>1 11 09000 00 0000 120</t>
  </si>
  <si>
    <t>1 11 09040 00 0000 120</t>
  </si>
  <si>
    <t>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</si>
  <si>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</si>
  <si>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</si>
  <si>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</si>
  <si>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</si>
  <si>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</si>
  <si>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</si>
  <si>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</si>
  <si>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Налоговые и неналоговые доходы</t>
  </si>
  <si>
    <t>1 01 02010 01 0000 110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</si>
  <si>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</si>
  <si>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                            всего</t>
    </r>
  </si>
  <si>
    <t>1 16 00000 00 0000 000</t>
  </si>
  <si>
    <t>Штрафы,санкции,возмещение ущерба</t>
  </si>
  <si>
    <t>Иные межбюджетные трансферты-всего</t>
  </si>
  <si>
    <t xml:space="preserve">                                                                                                          Приложение  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</si>
  <si>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</si>
  <si>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</si>
  <si>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</si>
  <si>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</si>
  <si>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</si>
  <si>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</si>
  <si>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</si>
  <si>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</si>
  <si>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                        к решению Совета народных депутатов  </t>
  </si>
  <si>
    <t>1 06 06030 00 0000 110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</si>
  <si>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</si>
  <si>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</si>
  <si>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</si>
  <si>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</si>
  <si>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</si>
  <si>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</si>
  <si>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</si>
  <si>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</si>
  <si>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2 02 20000 00 0000 150</t>
  </si>
  <si>
    <t>2 02 29999 00 0000 150</t>
  </si>
  <si>
    <t>2 02 29999 10 0000 150</t>
  </si>
  <si>
    <t>2 02 29999 10 7039 150</t>
  </si>
  <si>
    <t>Субвенции бюджетам бюджетной системы Российской Федерации</t>
  </si>
  <si>
    <t>2 02 30000 00 0000 150</t>
  </si>
  <si>
    <t>2 02 35118 10 0000 150</t>
  </si>
  <si>
    <t>2 02 40000 00 0000 150</t>
  </si>
  <si>
    <t>2 02 49999 10 0000 150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</si>
  <si>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</si>
  <si>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сельских поселений</t>
  </si>
  <si>
    <t xml:space="preserve">Прочие субсидии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
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</si>
  <si>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</si>
  <si>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</si>
  <si>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</si>
  <si>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</si>
  <si>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</si>
  <si>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</si>
  <si>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</si>
  <si>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</si>
  <si>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</si>
  <si>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</si>
  <si>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2 02 49999 00 0000 150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</si>
  <si>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</si>
  <si>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</si>
  <si>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2"/>
        <rFont val="Times New Roman CYR"/>
        <family val="0"/>
      </rPr>
      <t>статьями 227, 227.1 и 228 Налогового кодекса Российской Федерации</t>
    </r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</si>
  <si>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</t>
  </si>
  <si>
    <t>1 16 10123 01 0000 140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</si>
  <si>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</si>
  <si>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Федерации, по нормативам, действующим до 1 января 2020 года</t>
  </si>
  <si>
    <t>Доходы  бюджета поселения на 2021 год</t>
  </si>
  <si>
    <t>2 02 30024 10 6196 150</t>
  </si>
  <si>
    <t>от 21.05.2021 г. № 09/3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</si>
</sst>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0.00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9" fontId="6" fillId="0" borderId="0" xfId="60" applyNumberFormat="1" applyFont="1" applyFill="1" applyAlignment="1">
      <alignment/>
    </xf>
    <xf numFmtId="179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5" fillId="0" borderId="11" xfId="0" applyFont="1" applyFill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81" fontId="2" fillId="0" borderId="13" xfId="60" applyNumberFormat="1" applyFont="1" applyFill="1" applyBorder="1" applyAlignment="1">
      <alignment horizontal="center" wrapText="1"/>
    </xf>
    <xf numFmtId="181" fontId="5" fillId="0" borderId="13" xfId="6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11" fillId="33" borderId="14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/>
    </xf>
    <xf numFmtId="0" fontId="5" fillId="0" borderId="12" xfId="0" applyFont="1" applyBorder="1" applyAlignment="1">
      <alignment vertical="top" wrapText="1"/>
    </xf>
    <xf numFmtId="0" fontId="2" fillId="0" borderId="13" xfId="0" applyNumberFormat="1" applyFont="1" applyFill="1" applyBorder="1" applyAlignment="1">
      <alignment horizontal="justify" vertical="top" wrapText="1"/>
    </xf>
    <xf numFmtId="0" fontId="5" fillId="0" borderId="12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16" xfId="0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justify" vertical="top"/>
    </xf>
    <xf numFmtId="181" fontId="5" fillId="0" borderId="13" xfId="6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document/redirect/10900200/22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4.75390625" style="9" customWidth="1"/>
    <col min="2" max="2" width="54.625" style="6" customWidth="1"/>
    <col min="3" max="3" width="15.375" style="4" bestFit="1" customWidth="1"/>
    <col min="4" max="4" width="4.125" style="1" customWidth="1"/>
  </cols>
  <sheetData>
    <row r="1" spans="1:3" ht="18.75">
      <c r="A1" s="44" t="s">
        <v>51</v>
      </c>
      <c r="B1" s="44"/>
      <c r="C1" s="44"/>
    </row>
    <row r="2" spans="1:3" ht="18" customHeight="1">
      <c r="A2" s="45" t="s">
        <v>60</v>
      </c>
      <c r="B2" s="45"/>
      <c r="C2" s="45"/>
    </row>
    <row r="3" spans="1:3" ht="18.75">
      <c r="A3" s="45" t="s">
        <v>102</v>
      </c>
      <c r="B3" s="45"/>
      <c r="C3" s="45"/>
    </row>
    <row r="4" spans="1:3" ht="18.75">
      <c r="A4" s="45"/>
      <c r="B4" s="45"/>
      <c r="C4" s="45"/>
    </row>
    <row r="5" spans="1:2" ht="18.75">
      <c r="A5" s="46" t="s">
        <v>100</v>
      </c>
      <c r="B5" s="46"/>
    </row>
    <row r="6" ht="10.5" customHeight="1">
      <c r="A6" s="7"/>
    </row>
    <row r="7" spans="1:3" ht="16.5" thickBot="1">
      <c r="A7" s="47" t="s">
        <v>0</v>
      </c>
      <c r="B7" s="47"/>
      <c r="C7" s="47"/>
    </row>
    <row r="8" spans="1:3" ht="47.25" customHeight="1">
      <c r="A8" s="8" t="s">
        <v>6</v>
      </c>
      <c r="B8" s="22" t="s">
        <v>31</v>
      </c>
      <c r="C8" s="27" t="s">
        <v>30</v>
      </c>
    </row>
    <row r="9" spans="1:4" s="3" customFormat="1" ht="12" customHeight="1">
      <c r="A9" s="30">
        <v>1</v>
      </c>
      <c r="B9" s="23">
        <v>2</v>
      </c>
      <c r="C9" s="28">
        <v>3</v>
      </c>
      <c r="D9" s="2"/>
    </row>
    <row r="10" spans="1:3" ht="22.5" customHeight="1">
      <c r="A10" s="31" t="s">
        <v>7</v>
      </c>
      <c r="B10" s="21" t="s">
        <v>44</v>
      </c>
      <c r="C10" s="18">
        <f>SUM(C11+C18+C26+C29+C38+C15)</f>
        <v>3952.1</v>
      </c>
    </row>
    <row r="11" spans="1:3" ht="20.25" customHeight="1">
      <c r="A11" s="31" t="s">
        <v>8</v>
      </c>
      <c r="B11" s="21" t="s">
        <v>9</v>
      </c>
      <c r="C11" s="18">
        <f>SUM(C12)</f>
        <v>346</v>
      </c>
    </row>
    <row r="12" spans="1:3" ht="24" customHeight="1">
      <c r="A12" s="16" t="s">
        <v>10</v>
      </c>
      <c r="B12" s="24" t="s">
        <v>11</v>
      </c>
      <c r="C12" s="17">
        <f>SUM(C13+C14)</f>
        <v>346</v>
      </c>
    </row>
    <row r="13" spans="1:3" ht="115.5" customHeight="1">
      <c r="A13" s="32" t="s">
        <v>45</v>
      </c>
      <c r="B13" s="24" t="s">
        <v>95</v>
      </c>
      <c r="C13" s="17">
        <v>345.5</v>
      </c>
    </row>
    <row r="14" spans="1:3" ht="90" customHeight="1">
      <c r="A14" s="16" t="s">
        <v>29</v>
      </c>
      <c r="B14" s="24" t="s">
        <v>79</v>
      </c>
      <c r="C14" s="17">
        <v>0.5</v>
      </c>
    </row>
    <row r="15" spans="1:3" ht="15.75">
      <c r="A15" s="21" t="s">
        <v>65</v>
      </c>
      <c r="B15" s="21" t="s">
        <v>66</v>
      </c>
      <c r="C15" s="18">
        <f>SUM(C16)</f>
        <v>2</v>
      </c>
    </row>
    <row r="16" spans="1:3" ht="15.75">
      <c r="A16" s="25" t="s">
        <v>67</v>
      </c>
      <c r="B16" s="25" t="s">
        <v>68</v>
      </c>
      <c r="C16" s="17">
        <f>SUM(C17:C17)</f>
        <v>2</v>
      </c>
    </row>
    <row r="17" spans="1:3" ht="15.75">
      <c r="A17" s="25" t="s">
        <v>69</v>
      </c>
      <c r="B17" s="25" t="s">
        <v>68</v>
      </c>
      <c r="C17" s="17">
        <v>2</v>
      </c>
    </row>
    <row r="18" spans="1:3" ht="15" customHeight="1">
      <c r="A18" s="31" t="s">
        <v>14</v>
      </c>
      <c r="B18" s="21" t="s">
        <v>12</v>
      </c>
      <c r="C18" s="18">
        <f>C19+C21</f>
        <v>3345</v>
      </c>
    </row>
    <row r="19" spans="1:3" ht="23.25" customHeight="1">
      <c r="A19" s="15" t="s">
        <v>13</v>
      </c>
      <c r="B19" s="25" t="s">
        <v>15</v>
      </c>
      <c r="C19" s="17">
        <f>SUM(C20)</f>
        <v>169</v>
      </c>
    </row>
    <row r="20" spans="1:3" ht="51" customHeight="1">
      <c r="A20" s="15" t="s">
        <v>16</v>
      </c>
      <c r="B20" s="24" t="s">
        <v>52</v>
      </c>
      <c r="C20" s="17">
        <v>169</v>
      </c>
    </row>
    <row r="21" spans="1:3" ht="16.5" customHeight="1">
      <c r="A21" s="16" t="s">
        <v>17</v>
      </c>
      <c r="B21" s="24" t="s">
        <v>18</v>
      </c>
      <c r="C21" s="17">
        <f>C22+C24</f>
        <v>3176</v>
      </c>
    </row>
    <row r="22" spans="1:3" ht="20.25" customHeight="1">
      <c r="A22" s="16" t="s">
        <v>61</v>
      </c>
      <c r="B22" s="24" t="s">
        <v>53</v>
      </c>
      <c r="C22" s="17">
        <f>SUM(C23)</f>
        <v>1500</v>
      </c>
    </row>
    <row r="23" spans="1:3" ht="47.25">
      <c r="A23" s="16" t="s">
        <v>54</v>
      </c>
      <c r="B23" s="24" t="s">
        <v>55</v>
      </c>
      <c r="C23" s="17">
        <v>1500</v>
      </c>
    </row>
    <row r="24" spans="1:3" ht="20.25" customHeight="1">
      <c r="A24" s="16" t="s">
        <v>56</v>
      </c>
      <c r="B24" s="24" t="s">
        <v>57</v>
      </c>
      <c r="C24" s="17">
        <f>SUM(C25)</f>
        <v>1676</v>
      </c>
    </row>
    <row r="25" spans="1:3" ht="72" customHeight="1">
      <c r="A25" s="16" t="s">
        <v>58</v>
      </c>
      <c r="B25" s="24" t="s">
        <v>59</v>
      </c>
      <c r="C25" s="17">
        <v>1676</v>
      </c>
    </row>
    <row r="26" spans="1:3" ht="19.5" customHeight="1">
      <c r="A26" s="31" t="s">
        <v>19</v>
      </c>
      <c r="B26" s="21" t="s">
        <v>20</v>
      </c>
      <c r="C26" s="18">
        <f>C27</f>
        <v>1.5</v>
      </c>
    </row>
    <row r="27" spans="1:3" ht="89.25" customHeight="1">
      <c r="A27" s="16" t="s">
        <v>21</v>
      </c>
      <c r="B27" s="24" t="s">
        <v>22</v>
      </c>
      <c r="C27" s="17">
        <f>SUM(C28)</f>
        <v>1.5</v>
      </c>
    </row>
    <row r="28" spans="1:3" ht="81.75" customHeight="1">
      <c r="A28" s="16" t="s">
        <v>23</v>
      </c>
      <c r="B28" s="24" t="s">
        <v>24</v>
      </c>
      <c r="C28" s="17">
        <v>1.5</v>
      </c>
    </row>
    <row r="29" spans="1:3" ht="47.25">
      <c r="A29" s="31" t="s">
        <v>25</v>
      </c>
      <c r="B29" s="21" t="s">
        <v>26</v>
      </c>
      <c r="C29" s="18">
        <f>C30+C35</f>
        <v>247.6</v>
      </c>
    </row>
    <row r="30" spans="1:3" ht="102" customHeight="1">
      <c r="A30" s="16" t="s">
        <v>27</v>
      </c>
      <c r="B30" s="24" t="s">
        <v>37</v>
      </c>
      <c r="C30" s="17">
        <f>C33+C31</f>
        <v>147.6</v>
      </c>
    </row>
    <row r="31" spans="1:3" ht="81.75" customHeight="1">
      <c r="A31" s="16" t="s">
        <v>41</v>
      </c>
      <c r="B31" s="24" t="s">
        <v>42</v>
      </c>
      <c r="C31" s="17">
        <f>SUM(C32)</f>
        <v>2.6</v>
      </c>
    </row>
    <row r="32" spans="1:3" ht="105" customHeight="1">
      <c r="A32" s="16" t="s">
        <v>43</v>
      </c>
      <c r="B32" s="13" t="s">
        <v>62</v>
      </c>
      <c r="C32" s="17">
        <v>2.6</v>
      </c>
    </row>
    <row r="33" spans="1:3" ht="99.75" customHeight="1">
      <c r="A33" s="16" t="s">
        <v>28</v>
      </c>
      <c r="B33" s="24" t="s">
        <v>38</v>
      </c>
      <c r="C33" s="17">
        <f>C34</f>
        <v>145</v>
      </c>
    </row>
    <row r="34" spans="1:3" ht="66" customHeight="1">
      <c r="A34" s="16" t="s">
        <v>33</v>
      </c>
      <c r="B34" s="14" t="s">
        <v>63</v>
      </c>
      <c r="C34" s="17">
        <v>145</v>
      </c>
    </row>
    <row r="35" spans="1:3" ht="96" customHeight="1">
      <c r="A35" s="16" t="s">
        <v>34</v>
      </c>
      <c r="B35" s="24" t="s">
        <v>40</v>
      </c>
      <c r="C35" s="17">
        <f>C36</f>
        <v>100</v>
      </c>
    </row>
    <row r="36" spans="1:3" ht="98.25" customHeight="1">
      <c r="A36" s="16" t="s">
        <v>35</v>
      </c>
      <c r="B36" s="24" t="s">
        <v>39</v>
      </c>
      <c r="C36" s="17">
        <f>SUM(C37)</f>
        <v>100</v>
      </c>
    </row>
    <row r="37" spans="1:3" ht="98.25" customHeight="1">
      <c r="A37" s="16" t="s">
        <v>36</v>
      </c>
      <c r="B37" s="13" t="s">
        <v>64</v>
      </c>
      <c r="C37" s="17">
        <v>100</v>
      </c>
    </row>
    <row r="38" spans="1:3" ht="26.25" customHeight="1">
      <c r="A38" s="31" t="s">
        <v>48</v>
      </c>
      <c r="B38" s="21" t="s">
        <v>49</v>
      </c>
      <c r="C38" s="18">
        <f>SUM(C39)</f>
        <v>10</v>
      </c>
    </row>
    <row r="39" spans="1:3" ht="102.75" customHeight="1">
      <c r="A39" s="39" t="s">
        <v>98</v>
      </c>
      <c r="B39" s="40" t="s">
        <v>99</v>
      </c>
      <c r="C39" s="17">
        <f>SUM(C40)</f>
        <v>10</v>
      </c>
    </row>
    <row r="40" spans="1:3" ht="86.25" customHeight="1">
      <c r="A40" s="39" t="s">
        <v>97</v>
      </c>
      <c r="B40" s="39" t="s">
        <v>96</v>
      </c>
      <c r="C40" s="17">
        <v>10</v>
      </c>
    </row>
    <row r="41" spans="1:3" ht="17.25" customHeight="1">
      <c r="A41" s="33" t="s">
        <v>1</v>
      </c>
      <c r="B41" s="26" t="s">
        <v>2</v>
      </c>
      <c r="C41" s="18">
        <f>SUM(C42)</f>
        <v>9395.6</v>
      </c>
    </row>
    <row r="42" spans="1:3" ht="31.5">
      <c r="A42" s="31" t="s">
        <v>3</v>
      </c>
      <c r="B42" s="21" t="s">
        <v>46</v>
      </c>
      <c r="C42" s="18">
        <f>SUM(C43+C48+C54)</f>
        <v>9395.6</v>
      </c>
    </row>
    <row r="43" spans="1:3" ht="47.25">
      <c r="A43" s="48" t="s">
        <v>70</v>
      </c>
      <c r="B43" s="12" t="s">
        <v>47</v>
      </c>
      <c r="C43" s="18">
        <f>SUM(C45)</f>
        <v>408.5</v>
      </c>
    </row>
    <row r="44" spans="1:3" ht="20.25" customHeight="1">
      <c r="A44" s="49"/>
      <c r="B44" s="21" t="s">
        <v>4</v>
      </c>
      <c r="C44" s="18"/>
    </row>
    <row r="45" spans="1:3" ht="20.25" customHeight="1">
      <c r="A45" s="31" t="s">
        <v>71</v>
      </c>
      <c r="B45" s="21" t="s">
        <v>32</v>
      </c>
      <c r="C45" s="18">
        <f>SUM(C46)</f>
        <v>408.5</v>
      </c>
    </row>
    <row r="46" spans="1:3" ht="21.75" customHeight="1">
      <c r="A46" s="31" t="s">
        <v>72</v>
      </c>
      <c r="B46" s="21" t="s">
        <v>80</v>
      </c>
      <c r="C46" s="18">
        <f>SUM(C47:C47)</f>
        <v>408.5</v>
      </c>
    </row>
    <row r="47" spans="1:6" ht="126">
      <c r="A47" s="16" t="s">
        <v>73</v>
      </c>
      <c r="B47" s="37" t="s">
        <v>81</v>
      </c>
      <c r="C47" s="17">
        <v>408.5</v>
      </c>
      <c r="F47" s="29"/>
    </row>
    <row r="48" spans="1:3" ht="38.25" customHeight="1">
      <c r="A48" s="31" t="s">
        <v>75</v>
      </c>
      <c r="B48" s="36" t="s">
        <v>74</v>
      </c>
      <c r="C48" s="18">
        <f>SUM(C49+C52)</f>
        <v>134.7</v>
      </c>
    </row>
    <row r="49" spans="1:3" ht="48" customHeight="1">
      <c r="A49" s="31" t="s">
        <v>82</v>
      </c>
      <c r="B49" s="36" t="s">
        <v>83</v>
      </c>
      <c r="C49" s="18">
        <f>SUM(C50)</f>
        <v>16.5</v>
      </c>
    </row>
    <row r="50" spans="1:3" ht="48" customHeight="1">
      <c r="A50" s="31" t="s">
        <v>84</v>
      </c>
      <c r="B50" s="36" t="s">
        <v>85</v>
      </c>
      <c r="C50" s="18">
        <f>SUM(C51)</f>
        <v>16.5</v>
      </c>
    </row>
    <row r="51" spans="1:3" ht="157.5">
      <c r="A51" s="32" t="s">
        <v>101</v>
      </c>
      <c r="B51" s="19" t="s">
        <v>86</v>
      </c>
      <c r="C51" s="17">
        <v>16.5</v>
      </c>
    </row>
    <row r="52" spans="1:3" ht="47.25">
      <c r="A52" s="31" t="s">
        <v>87</v>
      </c>
      <c r="B52" s="36" t="s">
        <v>88</v>
      </c>
      <c r="C52" s="18">
        <f>SUM(C53)</f>
        <v>118.2</v>
      </c>
    </row>
    <row r="53" spans="1:3" ht="48.75" customHeight="1">
      <c r="A53" s="32" t="s">
        <v>76</v>
      </c>
      <c r="B53" s="19" t="s">
        <v>89</v>
      </c>
      <c r="C53" s="17">
        <v>118.2</v>
      </c>
    </row>
    <row r="54" spans="1:3" ht="24" customHeight="1">
      <c r="A54" s="41" t="s">
        <v>77</v>
      </c>
      <c r="B54" s="20" t="s">
        <v>50</v>
      </c>
      <c r="C54" s="43">
        <f>SUM(C57+C56)</f>
        <v>8852.4</v>
      </c>
    </row>
    <row r="55" spans="1:3" ht="20.25" customHeight="1">
      <c r="A55" s="42"/>
      <c r="B55" s="20" t="s">
        <v>4</v>
      </c>
      <c r="C55" s="43"/>
    </row>
    <row r="56" spans="1:3" ht="76.5" customHeight="1">
      <c r="A56" s="35" t="s">
        <v>91</v>
      </c>
      <c r="B56" s="19" t="s">
        <v>90</v>
      </c>
      <c r="C56" s="17">
        <v>4685.4</v>
      </c>
    </row>
    <row r="57" spans="1:3" ht="33" customHeight="1">
      <c r="A57" s="31" t="s">
        <v>92</v>
      </c>
      <c r="B57" s="38" t="s">
        <v>93</v>
      </c>
      <c r="C57" s="18">
        <f>SUM(C58)</f>
        <v>4167</v>
      </c>
    </row>
    <row r="58" spans="1:3" ht="31.5">
      <c r="A58" s="35" t="s">
        <v>78</v>
      </c>
      <c r="B58" s="19" t="s">
        <v>94</v>
      </c>
      <c r="C58" s="17">
        <v>4167</v>
      </c>
    </row>
    <row r="59" spans="1:3" ht="22.5" customHeight="1" thickBot="1">
      <c r="A59" s="34"/>
      <c r="B59" s="11" t="s">
        <v>5</v>
      </c>
      <c r="C59" s="18">
        <f>SUM(C10+C41)</f>
        <v>13347.7</v>
      </c>
    </row>
    <row r="60" spans="1:2" ht="12.75">
      <c r="A60" s="5"/>
      <c r="B60" s="10"/>
    </row>
    <row r="61" spans="1:2" ht="12.75">
      <c r="A61" s="5"/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</sheetData>
  <sheetProtection/>
  <mergeCells count="9">
    <mergeCell ref="A54:A55"/>
    <mergeCell ref="C54:C55"/>
    <mergeCell ref="A1:C1"/>
    <mergeCell ref="A2:C2"/>
    <mergeCell ref="A3:C3"/>
    <mergeCell ref="A4:C4"/>
    <mergeCell ref="A5:B5"/>
    <mergeCell ref="A7:C7"/>
    <mergeCell ref="A43:A44"/>
  </mergeCells>
  <hyperlinks>
    <hyperlink ref="B14" r:id="rId1" display="http://ivo.garant.ru/document/redirect/10900200/228"/>
  </hyperlinks>
  <printOptions/>
  <pageMargins left="0.5905511811023623" right="0.1968503937007874" top="0.984251968503937" bottom="0.984251968503937" header="0.5118110236220472" footer="0.5118110236220472"/>
  <pageSetup fitToHeight="0" fitToWidth="0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2020-12-02T08:19:20Z</cp:lastPrinted>
  <dcterms:created xsi:type="dcterms:W3CDTF">2007-10-22T11:37:06Z</dcterms:created>
  <dcterms:modified xsi:type="dcterms:W3CDTF">2021-05-14T11:20:47Z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