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(1)'!$A$8:$G$108</definedName>
    <definedName name="_xlnm.Print_Titles" localSheetId="0">'Документ (1)'!$9:$9</definedName>
    <definedName name="_xlnm.Print_Area" localSheetId="0">'Документ (1)'!$A$1:$H$114</definedName>
  </definedNames>
  <calcPr fullCalcOnLoad="1"/>
</workbook>
</file>

<file path=xl/sharedStrings.xml><?xml version="1.0" encoding="utf-8"?>
<sst xmlns="http://schemas.openxmlformats.org/spreadsheetml/2006/main" count="393" uniqueCount="147">
  <si>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</si>
  <si>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</si>
  <si>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</si>
  <si>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</si>
  <si>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</si>
  <si>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</si>
  <si>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</si>
  <si>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</si>
  <si>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</si>
  <si>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</si>
  <si>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</si>
  <si>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</si>
  <si>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</si>
  <si>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</si>
  <si>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</si>
  <si>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</si>
  <si>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</si>
  <si>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</si>
  <si>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</si>
  <si>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</si>
  <si>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</si>
  <si>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</si>
  <si>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</si>
  <si>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</si>
  <si>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</si>
  <si>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</si>
  <si>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</si>
  <si>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</si>
  <si>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</si>
  <si>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</si>
  <si>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</si>
  <si>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</si>
  <si>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</si>
  <si>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</si>
  <si>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</si>
  <si>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</si>
  <si>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</si>
  <si>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</si>
  <si>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</si>
  <si>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</si>
  <si>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</si>
  <si>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</si>
  <si>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</si>
  <si>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</si>
  <si>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</si>
  <si>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</si>
  <si>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</si>
  <si>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</si>
  <si>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</si>
  <si>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</si>
  <si>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</si>
  <si>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</si>
  <si>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</si>
  <si>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</si>
  <si>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</si>
  <si>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</si>
  <si>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</si>
  <si>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</si>
  <si>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</si>
  <si>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</si>
  <si>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</si>
  <si>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</si>
  <si>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</si>
  <si>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</si>
  <si>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</si>
  <si>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</si>
  <si>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</si>
  <si>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</si>
  <si>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</si>
  <si>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</si>
  <si>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</si>
  <si>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</si>
  <si>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</si>
  <si>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</si>
  <si>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</si>
  <si>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</si>
  <si>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</si>
  <si>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</si>
  <si>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</si>
  <si>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</si>
  <si>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</si>
  <si>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</si>
  <si>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</si>
  <si>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</si>
  <si>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</si>
  <si>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</si>
  <si>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</si>
  <si>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</si>
  <si>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</si>
  <si>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</si>
  <si>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</si>
  <si>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</si>
  <si>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</si>
  <si>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</si>
  <si>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</si>
  <si>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</si>
  <si>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</si>
  <si>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</si>
  <si>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</si>
  <si>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</si>
  <si>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</si>
  <si>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</si>
  <si>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</si>
  <si>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</si>
  <si>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</si>
  <si>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</si>
  <si>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</si>
  <si>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</si>
  <si>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</si>
  <si>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</si>
  <si>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</si>
  <si>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</si>
  <si>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</si>
  <si>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</si>
  <si>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</si>
  <si>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</si>
  <si>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</si>
  <si>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</si>
  <si>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</si>
  <si>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</si>
  <si>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</si>
  <si>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</si>
  <si>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</si>
  <si>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Муниципальная программа «Благоустройство населённых пунктов в муниципальном образовании Березниковское»</t>
  </si>
  <si>
    <t xml:space="preserve">Муниципальная программа «Развитие системы гражданской                                                                                  обороны, пожарной безопасности, безопасности                                                                                            на водных объектах, защиты населения от чрезвычайных                                                                                                     ситуаций и снижения рисков их возникновения на территории                                           муниципального образования Березниковское»  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</si>
  <si>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</si>
  <si>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</si>
  <si>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</si>
  <si>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 xml:space="preserve">Муниципальная программа «Развитие культуры в муниципальном образовании Березниковское Собинского района»  </t>
  </si>
  <si>
    <t>Коммунальные расходы на муниципальное имущество (Закупка энергетических ресурсов)</t>
  </si>
  <si>
    <t>10</t>
  </si>
  <si>
    <t>99 9 00 71960</t>
  </si>
  <si>
    <t>Расходы на обеспечение иных общегосударственных  функций ( (Закупка товаров, работ и услуг для государственных (муниципальных) нужд))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</si>
  <si>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</si>
  <si>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Ведомственная структура расходов бюджета поселения   на 2023 год</t>
  </si>
  <si>
    <t>План на           2023 год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</si>
  <si>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</si>
  <si>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</si>
  <si>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</si>
  <si>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Муниципальная программа " Энергосбережение и повышение энергетической эффективности на территории МО Березниковское "</t>
  </si>
  <si>
    <t>Основное мероприятие- модернизация систем уличного освещения населенных пунктов МО Березниковское</t>
  </si>
  <si>
    <t>Расходы на замену устаревших светильников на новые энергоэффективные, 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</si>
  <si>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04 0 01</t>
  </si>
  <si>
    <t>04 0 01 S0130</t>
  </si>
  <si>
    <t>04 0 01 70130</t>
  </si>
  <si>
    <t>Приложение 2</t>
  </si>
  <si>
    <t>от 31.03.2023 г. №  9/3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</si>
</sst>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7" fillId="0" borderId="14" xfId="0" applyFont="1" applyBorder="1" applyAlignment="1">
      <alignment vertical="top" wrapText="1"/>
    </xf>
    <xf numFmtId="0" fontId="0" fillId="33" borderId="15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185" fontId="7" fillId="33" borderId="16" xfId="0" applyNumberFormat="1" applyFont="1" applyFill="1" applyBorder="1" applyAlignment="1">
      <alignment horizontal="right" vertical="top" shrinkToFit="1"/>
    </xf>
    <xf numFmtId="0" fontId="7" fillId="0" borderId="17" xfId="0" applyFont="1" applyBorder="1" applyAlignment="1">
      <alignment vertical="center" wrapText="1"/>
    </xf>
    <xf numFmtId="49" fontId="10" fillId="33" borderId="16" xfId="0" applyNumberFormat="1" applyFont="1" applyFill="1" applyBorder="1" applyAlignment="1">
      <alignment horizontal="center" vertical="top" wrapText="1"/>
    </xf>
    <xf numFmtId="185" fontId="10" fillId="33" borderId="16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13"/>
  <sheetViews>
    <sheetView showGridLines="0" showZeros="0"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79" t="s">
        <v>145</v>
      </c>
      <c r="E1" s="79"/>
      <c r="F1" s="79"/>
      <c r="G1" s="79"/>
    </row>
    <row r="2" spans="1:7" ht="12.75" customHeight="1">
      <c r="A2" s="80" t="s">
        <v>34</v>
      </c>
      <c r="B2" s="80"/>
      <c r="C2" s="81"/>
      <c r="D2" s="81"/>
      <c r="E2" s="81"/>
      <c r="F2" s="81"/>
      <c r="G2" s="81"/>
    </row>
    <row r="3" spans="1:7" ht="12.75">
      <c r="A3" s="1"/>
      <c r="B3" s="1"/>
      <c r="C3" s="1"/>
      <c r="D3" s="79" t="s">
        <v>146</v>
      </c>
      <c r="E3" s="79"/>
      <c r="F3" s="79"/>
      <c r="G3" s="79"/>
    </row>
    <row r="4" spans="1:7" ht="12.75">
      <c r="A4" s="82" t="s">
        <v>134</v>
      </c>
      <c r="B4" s="83"/>
      <c r="C4" s="83"/>
      <c r="D4" s="83"/>
      <c r="E4" s="83"/>
      <c r="F4" s="83"/>
      <c r="G4" s="83"/>
    </row>
    <row r="5" spans="1:7" ht="31.5" customHeight="1">
      <c r="A5" s="83"/>
      <c r="B5" s="83"/>
      <c r="C5" s="83"/>
      <c r="D5" s="83"/>
      <c r="E5" s="83"/>
      <c r="F5" s="83"/>
      <c r="G5" s="83"/>
    </row>
    <row r="6" spans="1:7" ht="12.75">
      <c r="A6" s="83"/>
      <c r="B6" s="83"/>
      <c r="C6" s="83"/>
      <c r="D6" s="83"/>
      <c r="E6" s="83"/>
      <c r="F6" s="83"/>
      <c r="G6" s="83"/>
    </row>
    <row r="7" spans="1:7" ht="12.75">
      <c r="A7" s="2"/>
      <c r="B7" s="2"/>
      <c r="C7" s="3"/>
      <c r="D7" s="3"/>
      <c r="E7" s="3"/>
      <c r="F7" s="3"/>
      <c r="G7" s="8" t="s">
        <v>6</v>
      </c>
    </row>
    <row r="8" spans="1:7" ht="45">
      <c r="A8" s="6" t="s">
        <v>3</v>
      </c>
      <c r="B8" s="6" t="s">
        <v>97</v>
      </c>
      <c r="C8" s="7" t="s">
        <v>4</v>
      </c>
      <c r="D8" s="7" t="s">
        <v>0</v>
      </c>
      <c r="E8" s="7" t="s">
        <v>5</v>
      </c>
      <c r="F8" s="7" t="s">
        <v>1</v>
      </c>
      <c r="G8" s="61" t="s">
        <v>135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101</v>
      </c>
      <c r="B10" s="5">
        <v>803</v>
      </c>
      <c r="C10" s="22"/>
      <c r="D10" s="22">
        <v>0</v>
      </c>
      <c r="E10" s="22"/>
      <c r="F10" s="22"/>
      <c r="G10" s="31">
        <f>SUM(G108-G105)</f>
        <v>13686.3</v>
      </c>
    </row>
    <row r="11" spans="1:7" ht="15.75">
      <c r="A11" s="23" t="s">
        <v>71</v>
      </c>
      <c r="B11" s="5">
        <v>803</v>
      </c>
      <c r="C11" s="36" t="s">
        <v>9</v>
      </c>
      <c r="D11" s="24"/>
      <c r="E11" s="24"/>
      <c r="F11" s="22"/>
      <c r="G11" s="34">
        <f>SUM(G12+G21+G25)</f>
        <v>2468.8</v>
      </c>
    </row>
    <row r="12" spans="1:7" ht="114">
      <c r="A12" s="30" t="s">
        <v>72</v>
      </c>
      <c r="B12" s="5">
        <v>803</v>
      </c>
      <c r="C12" s="30" t="s">
        <v>9</v>
      </c>
      <c r="D12" s="30" t="s">
        <v>12</v>
      </c>
      <c r="E12" s="30"/>
      <c r="F12" s="30"/>
      <c r="G12" s="31">
        <f>SUM(G13+G16)</f>
        <v>2375.8</v>
      </c>
    </row>
    <row r="13" spans="1:7" ht="30">
      <c r="A13" s="20" t="s">
        <v>95</v>
      </c>
      <c r="B13" s="35">
        <v>803</v>
      </c>
      <c r="C13" s="20" t="s">
        <v>9</v>
      </c>
      <c r="D13" s="20" t="s">
        <v>12</v>
      </c>
      <c r="E13" s="20" t="s">
        <v>75</v>
      </c>
      <c r="F13" s="20"/>
      <c r="G13" s="25">
        <f>SUM(G14)</f>
        <v>1460.8</v>
      </c>
    </row>
    <row r="14" spans="1:7" ht="30">
      <c r="A14" s="20" t="s">
        <v>96</v>
      </c>
      <c r="B14" s="35">
        <v>803</v>
      </c>
      <c r="C14" s="20" t="s">
        <v>9</v>
      </c>
      <c r="D14" s="20" t="s">
        <v>12</v>
      </c>
      <c r="E14" s="20" t="s">
        <v>76</v>
      </c>
      <c r="F14" s="20"/>
      <c r="G14" s="25">
        <f>SUM(G15)</f>
        <v>1460.8</v>
      </c>
    </row>
    <row r="15" spans="1:7" ht="150">
      <c r="A15" s="20" t="s">
        <v>35</v>
      </c>
      <c r="B15" s="35">
        <v>803</v>
      </c>
      <c r="C15" s="17" t="s">
        <v>9</v>
      </c>
      <c r="D15" s="17" t="s">
        <v>12</v>
      </c>
      <c r="E15" s="21" t="s">
        <v>46</v>
      </c>
      <c r="F15" s="17" t="s">
        <v>17</v>
      </c>
      <c r="G15" s="18">
        <v>1460.8</v>
      </c>
    </row>
    <row r="16" spans="1:7" ht="30">
      <c r="A16" s="20" t="s">
        <v>95</v>
      </c>
      <c r="B16" s="35">
        <v>803</v>
      </c>
      <c r="C16" s="20" t="s">
        <v>9</v>
      </c>
      <c r="D16" s="20" t="s">
        <v>12</v>
      </c>
      <c r="E16" s="20" t="s">
        <v>75</v>
      </c>
      <c r="F16" s="17"/>
      <c r="G16" s="18">
        <f>SUM(G17)</f>
        <v>915</v>
      </c>
    </row>
    <row r="17" spans="1:7" ht="30">
      <c r="A17" s="20" t="s">
        <v>96</v>
      </c>
      <c r="B17" s="35">
        <v>803</v>
      </c>
      <c r="C17" s="20" t="s">
        <v>9</v>
      </c>
      <c r="D17" s="20" t="s">
        <v>12</v>
      </c>
      <c r="E17" s="20" t="s">
        <v>77</v>
      </c>
      <c r="F17" s="17"/>
      <c r="G17" s="18">
        <f>SUM(G18:G20)</f>
        <v>915</v>
      </c>
    </row>
    <row r="18" spans="1:7" ht="150">
      <c r="A18" s="20" t="s">
        <v>26</v>
      </c>
      <c r="B18" s="35">
        <v>803</v>
      </c>
      <c r="C18" s="17" t="s">
        <v>9</v>
      </c>
      <c r="D18" s="17" t="s">
        <v>12</v>
      </c>
      <c r="E18" s="21" t="s">
        <v>47</v>
      </c>
      <c r="F18" s="17" t="s">
        <v>17</v>
      </c>
      <c r="G18" s="18">
        <v>905</v>
      </c>
    </row>
    <row r="19" spans="1:7" ht="75">
      <c r="A19" s="20" t="s">
        <v>27</v>
      </c>
      <c r="B19" s="35">
        <v>803</v>
      </c>
      <c r="C19" s="17" t="s">
        <v>9</v>
      </c>
      <c r="D19" s="17" t="s">
        <v>12</v>
      </c>
      <c r="E19" s="21" t="s">
        <v>48</v>
      </c>
      <c r="F19" s="17" t="s">
        <v>18</v>
      </c>
      <c r="G19" s="18">
        <v>5</v>
      </c>
    </row>
    <row r="20" spans="1:7" ht="45">
      <c r="A20" s="20" t="s">
        <v>28</v>
      </c>
      <c r="B20" s="35">
        <v>803</v>
      </c>
      <c r="C20" s="17" t="s">
        <v>9</v>
      </c>
      <c r="D20" s="17" t="s">
        <v>12</v>
      </c>
      <c r="E20" s="21" t="s">
        <v>48</v>
      </c>
      <c r="F20" s="17" t="s">
        <v>19</v>
      </c>
      <c r="G20" s="18">
        <v>5</v>
      </c>
    </row>
    <row r="21" spans="1:7" ht="15.75">
      <c r="A21" s="37" t="s">
        <v>78</v>
      </c>
      <c r="B21" s="38">
        <v>803</v>
      </c>
      <c r="C21" s="39" t="s">
        <v>9</v>
      </c>
      <c r="D21" s="39" t="s">
        <v>7</v>
      </c>
      <c r="E21" s="48"/>
      <c r="F21" s="47"/>
      <c r="G21" s="41">
        <f>SUM(G22)</f>
        <v>40</v>
      </c>
    </row>
    <row r="22" spans="1:7" ht="31.5">
      <c r="A22" s="45" t="s">
        <v>73</v>
      </c>
      <c r="B22" s="46">
        <v>803</v>
      </c>
      <c r="C22" s="47" t="s">
        <v>9</v>
      </c>
      <c r="D22" s="47" t="s">
        <v>7</v>
      </c>
      <c r="E22" s="48" t="s">
        <v>75</v>
      </c>
      <c r="F22" s="47"/>
      <c r="G22" s="50">
        <f>SUM(G23)</f>
        <v>40</v>
      </c>
    </row>
    <row r="23" spans="1:7" ht="31.5">
      <c r="A23" s="45" t="s">
        <v>74</v>
      </c>
      <c r="B23" s="46">
        <v>803</v>
      </c>
      <c r="C23" s="47" t="s">
        <v>9</v>
      </c>
      <c r="D23" s="47" t="s">
        <v>7</v>
      </c>
      <c r="E23" s="48" t="s">
        <v>77</v>
      </c>
      <c r="F23" s="47"/>
      <c r="G23" s="50">
        <f>SUM(G24)</f>
        <v>40</v>
      </c>
    </row>
    <row r="24" spans="1:7" ht="30">
      <c r="A24" s="52" t="s">
        <v>21</v>
      </c>
      <c r="B24" s="46">
        <v>803</v>
      </c>
      <c r="C24" s="47" t="s">
        <v>9</v>
      </c>
      <c r="D24" s="47" t="s">
        <v>7</v>
      </c>
      <c r="E24" s="48" t="s">
        <v>98</v>
      </c>
      <c r="F24" s="47" t="s">
        <v>19</v>
      </c>
      <c r="G24" s="50">
        <v>40</v>
      </c>
    </row>
    <row r="25" spans="1:7" ht="31.5">
      <c r="A25" s="27" t="s">
        <v>79</v>
      </c>
      <c r="B25" s="5">
        <v>803</v>
      </c>
      <c r="C25" s="28" t="s">
        <v>9</v>
      </c>
      <c r="D25" s="28" t="s">
        <v>8</v>
      </c>
      <c r="E25" s="32"/>
      <c r="F25" s="28"/>
      <c r="G25" s="29">
        <f>SUM(G26)</f>
        <v>53</v>
      </c>
    </row>
    <row r="26" spans="1:7" ht="31.5">
      <c r="A26" s="45" t="s">
        <v>95</v>
      </c>
      <c r="B26" s="20">
        <v>803</v>
      </c>
      <c r="C26" s="45" t="s">
        <v>9</v>
      </c>
      <c r="D26" s="45" t="s">
        <v>8</v>
      </c>
      <c r="E26" s="45" t="s">
        <v>75</v>
      </c>
      <c r="F26" s="45"/>
      <c r="G26" s="29">
        <f>SUM(G27)</f>
        <v>53</v>
      </c>
    </row>
    <row r="27" spans="1:7" ht="31.5">
      <c r="A27" s="45" t="s">
        <v>96</v>
      </c>
      <c r="B27" s="20">
        <v>803</v>
      </c>
      <c r="C27" s="45" t="s">
        <v>9</v>
      </c>
      <c r="D27" s="45" t="s">
        <v>8</v>
      </c>
      <c r="E27" s="45" t="s">
        <v>77</v>
      </c>
      <c r="F27" s="45"/>
      <c r="G27" s="29">
        <f>SUM(G28:G31)</f>
        <v>53</v>
      </c>
    </row>
    <row r="28" spans="1:7" ht="105">
      <c r="A28" s="20" t="s">
        <v>25</v>
      </c>
      <c r="B28" s="20">
        <v>803</v>
      </c>
      <c r="C28" s="20" t="s">
        <v>9</v>
      </c>
      <c r="D28" s="20" t="s">
        <v>8</v>
      </c>
      <c r="E28" s="20" t="s">
        <v>49</v>
      </c>
      <c r="F28" s="20" t="s">
        <v>18</v>
      </c>
      <c r="G28" s="50">
        <v>40</v>
      </c>
    </row>
    <row r="29" spans="1:7" ht="45">
      <c r="A29" s="20" t="s">
        <v>112</v>
      </c>
      <c r="B29" s="35">
        <v>803</v>
      </c>
      <c r="C29" s="17" t="s">
        <v>9</v>
      </c>
      <c r="D29" s="17" t="s">
        <v>8</v>
      </c>
      <c r="E29" s="48" t="s">
        <v>113</v>
      </c>
      <c r="F29" s="17" t="s">
        <v>19</v>
      </c>
      <c r="G29" s="50">
        <v>1</v>
      </c>
    </row>
    <row r="30" spans="1:7" ht="75">
      <c r="A30" s="20" t="s">
        <v>132</v>
      </c>
      <c r="B30" s="35">
        <v>803</v>
      </c>
      <c r="C30" s="17" t="s">
        <v>9</v>
      </c>
      <c r="D30" s="17" t="s">
        <v>8</v>
      </c>
      <c r="E30" s="48" t="s">
        <v>113</v>
      </c>
      <c r="F30" s="17" t="s">
        <v>18</v>
      </c>
      <c r="G30" s="50">
        <v>10</v>
      </c>
    </row>
    <row r="31" spans="1:7" ht="90">
      <c r="A31" s="20" t="s">
        <v>125</v>
      </c>
      <c r="B31" s="35">
        <v>803</v>
      </c>
      <c r="C31" s="17" t="s">
        <v>9</v>
      </c>
      <c r="D31" s="17" t="s">
        <v>8</v>
      </c>
      <c r="E31" s="48" t="s">
        <v>126</v>
      </c>
      <c r="F31" s="17" t="s">
        <v>127</v>
      </c>
      <c r="G31" s="50">
        <v>2</v>
      </c>
    </row>
    <row r="32" spans="1:7" ht="15.75">
      <c r="A32" s="37" t="s">
        <v>80</v>
      </c>
      <c r="B32" s="38">
        <v>803</v>
      </c>
      <c r="C32" s="39" t="s">
        <v>11</v>
      </c>
      <c r="D32" s="39"/>
      <c r="E32" s="40"/>
      <c r="F32" s="39"/>
      <c r="G32" s="41">
        <f>SUM(G33)</f>
        <v>144.7</v>
      </c>
    </row>
    <row r="33" spans="1:7" ht="31.5">
      <c r="A33" s="60" t="s">
        <v>81</v>
      </c>
      <c r="B33" s="46">
        <v>803</v>
      </c>
      <c r="C33" s="47" t="s">
        <v>11</v>
      </c>
      <c r="D33" s="47" t="s">
        <v>10</v>
      </c>
      <c r="E33" s="48"/>
      <c r="F33" s="47"/>
      <c r="G33" s="50">
        <f>SUM(G34)</f>
        <v>144.7</v>
      </c>
    </row>
    <row r="34" spans="1:7" ht="30">
      <c r="A34" s="52" t="s">
        <v>95</v>
      </c>
      <c r="B34" s="46">
        <v>803</v>
      </c>
      <c r="C34" s="47" t="s">
        <v>11</v>
      </c>
      <c r="D34" s="47" t="s">
        <v>10</v>
      </c>
      <c r="E34" s="48" t="s">
        <v>75</v>
      </c>
      <c r="F34" s="47"/>
      <c r="G34" s="50">
        <f>SUM(G35)</f>
        <v>144.7</v>
      </c>
    </row>
    <row r="35" spans="1:7" ht="30">
      <c r="A35" s="52" t="s">
        <v>96</v>
      </c>
      <c r="B35" s="46">
        <v>803</v>
      </c>
      <c r="C35" s="47" t="s">
        <v>11</v>
      </c>
      <c r="D35" s="47" t="s">
        <v>10</v>
      </c>
      <c r="E35" s="48" t="s">
        <v>77</v>
      </c>
      <c r="F35" s="47"/>
      <c r="G35" s="50">
        <f>SUM(G36:G37)</f>
        <v>144.7</v>
      </c>
    </row>
    <row r="36" spans="1:8" ht="165">
      <c r="A36" s="52" t="s">
        <v>22</v>
      </c>
      <c r="B36" s="46">
        <v>803</v>
      </c>
      <c r="C36" s="47" t="s">
        <v>11</v>
      </c>
      <c r="D36" s="47" t="s">
        <v>10</v>
      </c>
      <c r="E36" s="48" t="s">
        <v>50</v>
      </c>
      <c r="F36" s="47" t="s">
        <v>17</v>
      </c>
      <c r="G36" s="50">
        <v>138</v>
      </c>
      <c r="H36" s="9"/>
    </row>
    <row r="37" spans="1:7" ht="90">
      <c r="A37" s="52" t="s">
        <v>23</v>
      </c>
      <c r="B37" s="46">
        <v>803</v>
      </c>
      <c r="C37" s="47" t="s">
        <v>11</v>
      </c>
      <c r="D37" s="47" t="s">
        <v>10</v>
      </c>
      <c r="E37" s="48" t="s">
        <v>50</v>
      </c>
      <c r="F37" s="47" t="s">
        <v>18</v>
      </c>
      <c r="G37" s="50">
        <v>6.7</v>
      </c>
    </row>
    <row r="38" spans="1:7" ht="47.25">
      <c r="A38" s="27" t="s">
        <v>82</v>
      </c>
      <c r="B38" s="5">
        <v>803</v>
      </c>
      <c r="C38" s="28" t="s">
        <v>10</v>
      </c>
      <c r="D38" s="28"/>
      <c r="E38" s="32"/>
      <c r="F38" s="28"/>
      <c r="G38" s="29">
        <f>SUM(G39)</f>
        <v>56</v>
      </c>
    </row>
    <row r="39" spans="1:7" ht="60">
      <c r="A39" s="20" t="s">
        <v>133</v>
      </c>
      <c r="B39" s="35">
        <v>803</v>
      </c>
      <c r="C39" s="17" t="s">
        <v>10</v>
      </c>
      <c r="D39" s="17" t="s">
        <v>130</v>
      </c>
      <c r="E39" s="21"/>
      <c r="F39" s="17"/>
      <c r="G39" s="18">
        <f>SUM(G40)</f>
        <v>56</v>
      </c>
    </row>
    <row r="40" spans="1:7" ht="150">
      <c r="A40" s="20" t="s">
        <v>124</v>
      </c>
      <c r="B40" s="35">
        <v>803</v>
      </c>
      <c r="C40" s="17" t="s">
        <v>10</v>
      </c>
      <c r="D40" s="17" t="s">
        <v>130</v>
      </c>
      <c r="E40" s="21" t="s">
        <v>9</v>
      </c>
      <c r="F40" s="17"/>
      <c r="G40" s="18">
        <f>SUM(G41)</f>
        <v>56</v>
      </c>
    </row>
    <row r="41" spans="1:7" ht="135">
      <c r="A41" s="20" t="s">
        <v>41</v>
      </c>
      <c r="B41" s="35">
        <v>803</v>
      </c>
      <c r="C41" s="17" t="s">
        <v>10</v>
      </c>
      <c r="D41" s="17" t="s">
        <v>130</v>
      </c>
      <c r="E41" s="21" t="s">
        <v>44</v>
      </c>
      <c r="F41" s="17"/>
      <c r="G41" s="18">
        <f>SUM(G42:G44)</f>
        <v>56</v>
      </c>
    </row>
    <row r="42" spans="1:7" ht="75">
      <c r="A42" s="20" t="s">
        <v>42</v>
      </c>
      <c r="B42" s="35">
        <v>803</v>
      </c>
      <c r="C42" s="17" t="s">
        <v>10</v>
      </c>
      <c r="D42" s="17" t="s">
        <v>130</v>
      </c>
      <c r="E42" s="21" t="s">
        <v>45</v>
      </c>
      <c r="F42" s="17" t="s">
        <v>18</v>
      </c>
      <c r="G42" s="18">
        <v>52</v>
      </c>
    </row>
    <row r="43" spans="1:7" ht="105">
      <c r="A43" s="20" t="s">
        <v>43</v>
      </c>
      <c r="B43" s="35">
        <v>803</v>
      </c>
      <c r="C43" s="17" t="s">
        <v>10</v>
      </c>
      <c r="D43" s="17" t="s">
        <v>130</v>
      </c>
      <c r="E43" s="21" t="s">
        <v>51</v>
      </c>
      <c r="F43" s="17" t="s">
        <v>18</v>
      </c>
      <c r="G43" s="18">
        <v>2</v>
      </c>
    </row>
    <row r="44" spans="1:7" ht="90">
      <c r="A44" s="20" t="s">
        <v>36</v>
      </c>
      <c r="B44" s="35">
        <v>803</v>
      </c>
      <c r="C44" s="17" t="s">
        <v>10</v>
      </c>
      <c r="D44" s="17" t="s">
        <v>130</v>
      </c>
      <c r="E44" s="21" t="s">
        <v>52</v>
      </c>
      <c r="F44" s="17" t="s">
        <v>18</v>
      </c>
      <c r="G44" s="18">
        <v>2</v>
      </c>
    </row>
    <row r="45" spans="1:7" ht="15.75">
      <c r="A45" s="27" t="s">
        <v>83</v>
      </c>
      <c r="B45" s="5">
        <v>803</v>
      </c>
      <c r="C45" s="28" t="s">
        <v>12</v>
      </c>
      <c r="D45" s="28"/>
      <c r="E45" s="32"/>
      <c r="F45" s="28"/>
      <c r="G45" s="29">
        <f>SUM(G50+G46)</f>
        <v>2110</v>
      </c>
    </row>
    <row r="46" spans="1:7" ht="31.5">
      <c r="A46" s="53" t="s">
        <v>117</v>
      </c>
      <c r="B46" s="46">
        <v>803</v>
      </c>
      <c r="C46" s="47" t="s">
        <v>12</v>
      </c>
      <c r="D46" s="47" t="s">
        <v>16</v>
      </c>
      <c r="E46" s="48"/>
      <c r="F46" s="47"/>
      <c r="G46" s="18">
        <f>SUM(G47)</f>
        <v>2100</v>
      </c>
    </row>
    <row r="47" spans="1:7" ht="30">
      <c r="A47" s="52" t="s">
        <v>95</v>
      </c>
      <c r="B47" s="46">
        <v>803</v>
      </c>
      <c r="C47" s="47" t="s">
        <v>12</v>
      </c>
      <c r="D47" s="47" t="s">
        <v>16</v>
      </c>
      <c r="E47" s="48" t="s">
        <v>75</v>
      </c>
      <c r="F47" s="47"/>
      <c r="G47" s="18">
        <f>SUM(G48)</f>
        <v>2100</v>
      </c>
    </row>
    <row r="48" spans="1:7" ht="30">
      <c r="A48" s="52" t="s">
        <v>96</v>
      </c>
      <c r="B48" s="46">
        <v>803</v>
      </c>
      <c r="C48" s="47" t="s">
        <v>12</v>
      </c>
      <c r="D48" s="47" t="s">
        <v>16</v>
      </c>
      <c r="E48" s="48" t="s">
        <v>77</v>
      </c>
      <c r="F48" s="47"/>
      <c r="G48" s="18">
        <f>SUM(G49)</f>
        <v>2100</v>
      </c>
    </row>
    <row r="49" spans="1:7" ht="75">
      <c r="A49" s="52" t="s">
        <v>118</v>
      </c>
      <c r="B49" s="46">
        <v>803</v>
      </c>
      <c r="C49" s="47" t="s">
        <v>12</v>
      </c>
      <c r="D49" s="47" t="s">
        <v>16</v>
      </c>
      <c r="E49" s="48" t="s">
        <v>119</v>
      </c>
      <c r="F49" s="47" t="s">
        <v>18</v>
      </c>
      <c r="G49" s="50">
        <v>2100</v>
      </c>
    </row>
    <row r="50" spans="1:7" ht="31.5">
      <c r="A50" s="26" t="s">
        <v>84</v>
      </c>
      <c r="B50" s="35">
        <v>803</v>
      </c>
      <c r="C50" s="17" t="s">
        <v>12</v>
      </c>
      <c r="D50" s="17" t="s">
        <v>67</v>
      </c>
      <c r="E50" s="21"/>
      <c r="F50" s="17"/>
      <c r="G50" s="18">
        <f>SUM(G51)</f>
        <v>10</v>
      </c>
    </row>
    <row r="51" spans="1:7" ht="30">
      <c r="A51" s="20" t="s">
        <v>95</v>
      </c>
      <c r="B51" s="35">
        <v>803</v>
      </c>
      <c r="C51" s="17" t="s">
        <v>12</v>
      </c>
      <c r="D51" s="17" t="s">
        <v>67</v>
      </c>
      <c r="E51" s="21" t="s">
        <v>75</v>
      </c>
      <c r="F51" s="17"/>
      <c r="G51" s="18">
        <f>SUM(G52)</f>
        <v>10</v>
      </c>
    </row>
    <row r="52" spans="1:7" ht="30">
      <c r="A52" s="20" t="s">
        <v>96</v>
      </c>
      <c r="B52" s="35">
        <v>803</v>
      </c>
      <c r="C52" s="17" t="s">
        <v>12</v>
      </c>
      <c r="D52" s="17" t="s">
        <v>67</v>
      </c>
      <c r="E52" s="21" t="s">
        <v>77</v>
      </c>
      <c r="F52" s="17"/>
      <c r="G52" s="50">
        <f>SUM(G53)</f>
        <v>10</v>
      </c>
    </row>
    <row r="53" spans="1:7" ht="105">
      <c r="A53" s="20" t="s">
        <v>66</v>
      </c>
      <c r="B53" s="35">
        <v>803</v>
      </c>
      <c r="C53" s="17" t="s">
        <v>12</v>
      </c>
      <c r="D53" s="17" t="s">
        <v>67</v>
      </c>
      <c r="E53" s="21" t="s">
        <v>70</v>
      </c>
      <c r="F53" s="17" t="s">
        <v>18</v>
      </c>
      <c r="G53" s="18">
        <v>10</v>
      </c>
    </row>
    <row r="54" spans="1:7" ht="31.5">
      <c r="A54" s="27" t="s">
        <v>85</v>
      </c>
      <c r="B54" s="5">
        <v>803</v>
      </c>
      <c r="C54" s="28" t="s">
        <v>14</v>
      </c>
      <c r="D54" s="28"/>
      <c r="E54" s="32"/>
      <c r="F54" s="28"/>
      <c r="G54" s="29">
        <f>SUM(G55+G64+G59)</f>
        <v>2402.543</v>
      </c>
    </row>
    <row r="55" spans="1:7" ht="15.75">
      <c r="A55" s="54" t="s">
        <v>86</v>
      </c>
      <c r="B55" s="5">
        <v>803</v>
      </c>
      <c r="C55" s="28" t="s">
        <v>14</v>
      </c>
      <c r="D55" s="28" t="s">
        <v>9</v>
      </c>
      <c r="E55" s="32"/>
      <c r="F55" s="28"/>
      <c r="G55" s="29">
        <f>SUM(G56)</f>
        <v>9.1</v>
      </c>
    </row>
    <row r="56" spans="1:7" ht="30">
      <c r="A56" s="20" t="s">
        <v>95</v>
      </c>
      <c r="B56" s="35">
        <v>803</v>
      </c>
      <c r="C56" s="17" t="s">
        <v>14</v>
      </c>
      <c r="D56" s="17" t="s">
        <v>9</v>
      </c>
      <c r="E56" s="21" t="s">
        <v>75</v>
      </c>
      <c r="F56" s="17"/>
      <c r="G56" s="18">
        <f>SUM(G57)</f>
        <v>9.1</v>
      </c>
    </row>
    <row r="57" spans="1:7" ht="30">
      <c r="A57" s="20" t="s">
        <v>96</v>
      </c>
      <c r="B57" s="35">
        <v>803</v>
      </c>
      <c r="C57" s="17" t="s">
        <v>14</v>
      </c>
      <c r="D57" s="17" t="s">
        <v>9</v>
      </c>
      <c r="E57" s="21" t="s">
        <v>77</v>
      </c>
      <c r="F57" s="17"/>
      <c r="G57" s="18">
        <f>SUM(G58:G58)</f>
        <v>9.1</v>
      </c>
    </row>
    <row r="58" spans="1:7" ht="105">
      <c r="A58" s="20" t="s">
        <v>33</v>
      </c>
      <c r="B58" s="35">
        <v>803</v>
      </c>
      <c r="C58" s="17" t="s">
        <v>14</v>
      </c>
      <c r="D58" s="17" t="s">
        <v>9</v>
      </c>
      <c r="E58" s="21" t="s">
        <v>53</v>
      </c>
      <c r="F58" s="17" t="s">
        <v>18</v>
      </c>
      <c r="G58" s="18">
        <v>9.1</v>
      </c>
    </row>
    <row r="59" spans="1:7" ht="15.75">
      <c r="A59" s="54" t="s">
        <v>114</v>
      </c>
      <c r="B59" s="55">
        <v>803</v>
      </c>
      <c r="C59" s="56" t="s">
        <v>14</v>
      </c>
      <c r="D59" s="56" t="s">
        <v>11</v>
      </c>
      <c r="E59" s="57"/>
      <c r="F59" s="56"/>
      <c r="G59" s="58">
        <f>SUM(G60)</f>
        <v>152</v>
      </c>
    </row>
    <row r="60" spans="1:7" ht="30">
      <c r="A60" s="20" t="s">
        <v>95</v>
      </c>
      <c r="B60" s="35">
        <v>803</v>
      </c>
      <c r="C60" s="17" t="s">
        <v>14</v>
      </c>
      <c r="D60" s="17" t="s">
        <v>11</v>
      </c>
      <c r="E60" s="21" t="s">
        <v>75</v>
      </c>
      <c r="F60" s="17"/>
      <c r="G60" s="50">
        <f>SUM(G61)</f>
        <v>152</v>
      </c>
    </row>
    <row r="61" spans="1:7" ht="30">
      <c r="A61" s="20" t="s">
        <v>96</v>
      </c>
      <c r="B61" s="35">
        <v>803</v>
      </c>
      <c r="C61" s="17" t="s">
        <v>14</v>
      </c>
      <c r="D61" s="17" t="s">
        <v>11</v>
      </c>
      <c r="E61" s="21" t="s">
        <v>77</v>
      </c>
      <c r="F61" s="17"/>
      <c r="G61" s="50">
        <f>SUM(G62+G63)</f>
        <v>152</v>
      </c>
    </row>
    <row r="62" spans="1:7" ht="120">
      <c r="A62" s="20" t="s">
        <v>115</v>
      </c>
      <c r="B62" s="35">
        <v>803</v>
      </c>
      <c r="C62" s="17" t="s">
        <v>14</v>
      </c>
      <c r="D62" s="17" t="s">
        <v>11</v>
      </c>
      <c r="E62" s="21" t="s">
        <v>116</v>
      </c>
      <c r="F62" s="17" t="s">
        <v>18</v>
      </c>
      <c r="G62" s="50">
        <v>122</v>
      </c>
    </row>
    <row r="63" spans="1:7" ht="45">
      <c r="A63" s="52" t="s">
        <v>129</v>
      </c>
      <c r="B63" s="35">
        <v>803</v>
      </c>
      <c r="C63" s="17" t="s">
        <v>14</v>
      </c>
      <c r="D63" s="17" t="s">
        <v>11</v>
      </c>
      <c r="E63" s="48" t="s">
        <v>103</v>
      </c>
      <c r="F63" s="17" t="s">
        <v>18</v>
      </c>
      <c r="G63" s="50">
        <v>30</v>
      </c>
    </row>
    <row r="64" spans="1:7" ht="15.75">
      <c r="A64" s="54" t="s">
        <v>87</v>
      </c>
      <c r="B64" s="55">
        <v>803</v>
      </c>
      <c r="C64" s="56" t="s">
        <v>14</v>
      </c>
      <c r="D64" s="56" t="s">
        <v>10</v>
      </c>
      <c r="E64" s="57"/>
      <c r="F64" s="56"/>
      <c r="G64" s="59">
        <f>SUM(G65+G72)</f>
        <v>2241.443</v>
      </c>
    </row>
    <row r="65" spans="1:7" ht="60">
      <c r="A65" s="20" t="s">
        <v>123</v>
      </c>
      <c r="B65" s="35">
        <v>803</v>
      </c>
      <c r="C65" s="17" t="s">
        <v>14</v>
      </c>
      <c r="D65" s="17" t="s">
        <v>10</v>
      </c>
      <c r="E65" s="21" t="s">
        <v>11</v>
      </c>
      <c r="F65" s="17"/>
      <c r="G65" s="18">
        <f>SUM(G66)</f>
        <v>622</v>
      </c>
    </row>
    <row r="66" spans="1:7" ht="285">
      <c r="A66" s="20" t="s">
        <v>99</v>
      </c>
      <c r="B66" s="35">
        <v>803</v>
      </c>
      <c r="C66" s="17" t="s">
        <v>14</v>
      </c>
      <c r="D66" s="17" t="s">
        <v>10</v>
      </c>
      <c r="E66" s="21" t="s">
        <v>54</v>
      </c>
      <c r="F66" s="17"/>
      <c r="G66" s="18">
        <f>SUM(G67:G71)</f>
        <v>622</v>
      </c>
    </row>
    <row r="67" spans="1:7" ht="60">
      <c r="A67" s="20" t="s">
        <v>100</v>
      </c>
      <c r="B67" s="35">
        <v>803</v>
      </c>
      <c r="C67" s="17" t="s">
        <v>14</v>
      </c>
      <c r="D67" s="17" t="s">
        <v>10</v>
      </c>
      <c r="E67" s="21" t="s">
        <v>55</v>
      </c>
      <c r="F67" s="17" t="s">
        <v>18</v>
      </c>
      <c r="G67" s="18">
        <v>550</v>
      </c>
    </row>
    <row r="68" spans="1:7" ht="45">
      <c r="A68" s="20" t="s">
        <v>110</v>
      </c>
      <c r="B68" s="35">
        <v>803</v>
      </c>
      <c r="C68" s="17" t="s">
        <v>14</v>
      </c>
      <c r="D68" s="17" t="s">
        <v>10</v>
      </c>
      <c r="E68" s="21" t="s">
        <v>55</v>
      </c>
      <c r="F68" s="17" t="s">
        <v>19</v>
      </c>
      <c r="G68" s="18">
        <v>1</v>
      </c>
    </row>
    <row r="69" spans="1:7" ht="60">
      <c r="A69" s="20" t="s">
        <v>39</v>
      </c>
      <c r="B69" s="35">
        <v>803</v>
      </c>
      <c r="C69" s="17" t="s">
        <v>14</v>
      </c>
      <c r="D69" s="17" t="s">
        <v>10</v>
      </c>
      <c r="E69" s="21" t="s">
        <v>56</v>
      </c>
      <c r="F69" s="17" t="s">
        <v>18</v>
      </c>
      <c r="G69" s="18">
        <v>20</v>
      </c>
    </row>
    <row r="70" spans="1:7" ht="75">
      <c r="A70" s="20" t="s">
        <v>38</v>
      </c>
      <c r="B70" s="35">
        <v>803</v>
      </c>
      <c r="C70" s="17" t="s">
        <v>14</v>
      </c>
      <c r="D70" s="17" t="s">
        <v>10</v>
      </c>
      <c r="E70" s="21" t="s">
        <v>57</v>
      </c>
      <c r="F70" s="17" t="s">
        <v>18</v>
      </c>
      <c r="G70" s="18">
        <v>1</v>
      </c>
    </row>
    <row r="71" spans="1:7" ht="60.75" thickBot="1">
      <c r="A71" s="20" t="s">
        <v>40</v>
      </c>
      <c r="B71" s="35">
        <v>803</v>
      </c>
      <c r="C71" s="17" t="s">
        <v>14</v>
      </c>
      <c r="D71" s="17" t="s">
        <v>10</v>
      </c>
      <c r="E71" s="21" t="s">
        <v>58</v>
      </c>
      <c r="F71" s="17" t="s">
        <v>18</v>
      </c>
      <c r="G71" s="18">
        <v>50</v>
      </c>
    </row>
    <row r="72" spans="1:7" ht="60.75" thickBot="1">
      <c r="A72" s="75" t="s">
        <v>139</v>
      </c>
      <c r="B72" s="74">
        <v>803</v>
      </c>
      <c r="C72" s="17" t="s">
        <v>14</v>
      </c>
      <c r="D72" s="17" t="s">
        <v>10</v>
      </c>
      <c r="E72" s="21" t="s">
        <v>12</v>
      </c>
      <c r="F72" s="17"/>
      <c r="G72" s="18">
        <f>SUM(G73)</f>
        <v>1619.4430000000002</v>
      </c>
    </row>
    <row r="73" spans="1:7" ht="60.75" thickBot="1">
      <c r="A73" s="71" t="s">
        <v>140</v>
      </c>
      <c r="B73" s="35">
        <v>803</v>
      </c>
      <c r="C73" s="17" t="s">
        <v>14</v>
      </c>
      <c r="D73" s="17" t="s">
        <v>10</v>
      </c>
      <c r="E73" s="21" t="s">
        <v>142</v>
      </c>
      <c r="F73" s="17"/>
      <c r="G73" s="18">
        <f>SUM(G74:G75)</f>
        <v>1619.4430000000002</v>
      </c>
    </row>
    <row r="74" spans="1:7" ht="120.75" thickBot="1">
      <c r="A74" s="71" t="s">
        <v>141</v>
      </c>
      <c r="B74" s="35">
        <v>803</v>
      </c>
      <c r="C74" s="17" t="s">
        <v>14</v>
      </c>
      <c r="D74" s="17" t="s">
        <v>10</v>
      </c>
      <c r="E74" s="21" t="s">
        <v>144</v>
      </c>
      <c r="F74" s="17" t="s">
        <v>18</v>
      </c>
      <c r="G74" s="18">
        <v>1538.4</v>
      </c>
    </row>
    <row r="75" spans="1:7" ht="120.75" thickBot="1">
      <c r="A75" s="71" t="s">
        <v>141</v>
      </c>
      <c r="B75" s="35">
        <v>803</v>
      </c>
      <c r="C75" s="17" t="s">
        <v>14</v>
      </c>
      <c r="D75" s="17" t="s">
        <v>10</v>
      </c>
      <c r="E75" s="21" t="s">
        <v>143</v>
      </c>
      <c r="F75" s="17">
        <v>200</v>
      </c>
      <c r="G75" s="18">
        <v>81.043</v>
      </c>
    </row>
    <row r="76" spans="1:7" ht="15.75">
      <c r="A76" s="27" t="s">
        <v>88</v>
      </c>
      <c r="B76" s="5">
        <v>803</v>
      </c>
      <c r="C76" s="28" t="s">
        <v>15</v>
      </c>
      <c r="D76" s="28"/>
      <c r="E76" s="32"/>
      <c r="F76" s="72"/>
      <c r="G76" s="73">
        <f>SUM(G77)</f>
        <v>1</v>
      </c>
    </row>
    <row r="77" spans="1:7" ht="31.5">
      <c r="A77" s="26" t="s">
        <v>89</v>
      </c>
      <c r="B77" s="35">
        <v>803</v>
      </c>
      <c r="C77" s="17" t="s">
        <v>15</v>
      </c>
      <c r="D77" s="17" t="s">
        <v>15</v>
      </c>
      <c r="E77" s="21"/>
      <c r="F77" s="17"/>
      <c r="G77" s="18">
        <f>SUM(G78)</f>
        <v>1</v>
      </c>
    </row>
    <row r="78" spans="1:7" ht="30">
      <c r="A78" s="20" t="s">
        <v>95</v>
      </c>
      <c r="B78" s="35">
        <v>803</v>
      </c>
      <c r="C78" s="17" t="s">
        <v>15</v>
      </c>
      <c r="D78" s="17" t="s">
        <v>15</v>
      </c>
      <c r="E78" s="21" t="s">
        <v>75</v>
      </c>
      <c r="F78" s="17"/>
      <c r="G78" s="18">
        <f>SUM(G79)</f>
        <v>1</v>
      </c>
    </row>
    <row r="79" spans="1:7" ht="30">
      <c r="A79" s="20" t="s">
        <v>96</v>
      </c>
      <c r="B79" s="35">
        <v>803</v>
      </c>
      <c r="C79" s="17" t="s">
        <v>15</v>
      </c>
      <c r="D79" s="17" t="s">
        <v>15</v>
      </c>
      <c r="E79" s="21" t="s">
        <v>77</v>
      </c>
      <c r="F79" s="17"/>
      <c r="G79" s="18">
        <f>SUM(G80)</f>
        <v>1</v>
      </c>
    </row>
    <row r="80" spans="1:18" s="12" customFormat="1" ht="75">
      <c r="A80" s="20" t="s">
        <v>29</v>
      </c>
      <c r="B80" s="35">
        <v>803</v>
      </c>
      <c r="C80" s="17" t="s">
        <v>15</v>
      </c>
      <c r="D80" s="17" t="s">
        <v>15</v>
      </c>
      <c r="E80" s="21" t="s">
        <v>59</v>
      </c>
      <c r="F80" s="17" t="s">
        <v>18</v>
      </c>
      <c r="G80" s="18">
        <v>1</v>
      </c>
      <c r="H80" s="13"/>
      <c r="I80" s="13"/>
      <c r="J80" s="13"/>
      <c r="K80" s="13"/>
      <c r="L80" s="13"/>
      <c r="M80" s="13"/>
      <c r="N80" s="19"/>
      <c r="O80" s="19"/>
      <c r="P80" s="19"/>
      <c r="Q80" s="19"/>
      <c r="R80" s="19"/>
    </row>
    <row r="81" spans="1:18" s="12" customFormat="1" ht="15.75">
      <c r="A81" s="27" t="s">
        <v>90</v>
      </c>
      <c r="B81" s="5">
        <v>803</v>
      </c>
      <c r="C81" s="28" t="s">
        <v>13</v>
      </c>
      <c r="D81" s="28"/>
      <c r="E81" s="32"/>
      <c r="F81" s="28"/>
      <c r="G81" s="29">
        <f>SUM(G82+G88)</f>
        <v>6450.557</v>
      </c>
      <c r="H81" s="13"/>
      <c r="I81" s="13"/>
      <c r="J81" s="13"/>
      <c r="K81" s="13"/>
      <c r="L81" s="13"/>
      <c r="M81" s="13"/>
      <c r="N81" s="19"/>
      <c r="O81" s="19"/>
      <c r="P81" s="19"/>
      <c r="Q81" s="19"/>
      <c r="R81" s="19"/>
    </row>
    <row r="82" spans="1:18" s="12" customFormat="1" ht="15.75">
      <c r="A82" s="26" t="s">
        <v>91</v>
      </c>
      <c r="B82" s="35">
        <v>803</v>
      </c>
      <c r="C82" s="17" t="s">
        <v>13</v>
      </c>
      <c r="D82" s="17" t="s">
        <v>9</v>
      </c>
      <c r="E82" s="21"/>
      <c r="F82" s="17"/>
      <c r="G82" s="18">
        <f>SUM(G83+G87)</f>
        <v>3030.6</v>
      </c>
      <c r="H82" s="13"/>
      <c r="I82" s="13"/>
      <c r="J82" s="13"/>
      <c r="K82" s="13"/>
      <c r="L82" s="13"/>
      <c r="M82" s="13"/>
      <c r="N82" s="19"/>
      <c r="O82" s="19"/>
      <c r="P82" s="19"/>
      <c r="Q82" s="19"/>
      <c r="R82" s="19"/>
    </row>
    <row r="83" spans="1:9" ht="60">
      <c r="A83" s="20" t="s">
        <v>128</v>
      </c>
      <c r="B83" s="35">
        <v>803</v>
      </c>
      <c r="C83" s="17" t="s">
        <v>13</v>
      </c>
      <c r="D83" s="17" t="s">
        <v>9</v>
      </c>
      <c r="E83" s="21" t="s">
        <v>60</v>
      </c>
      <c r="F83" s="17"/>
      <c r="G83" s="18">
        <f>SUM(G84)</f>
        <v>3007.6</v>
      </c>
      <c r="H83" s="10" t="s">
        <v>24</v>
      </c>
      <c r="I83" s="11"/>
    </row>
    <row r="84" spans="1:9" ht="60">
      <c r="A84" s="20" t="s">
        <v>65</v>
      </c>
      <c r="B84" s="35">
        <v>803</v>
      </c>
      <c r="C84" s="17" t="s">
        <v>13</v>
      </c>
      <c r="D84" s="17" t="s">
        <v>9</v>
      </c>
      <c r="E84" s="21" t="s">
        <v>61</v>
      </c>
      <c r="F84" s="17"/>
      <c r="G84" s="18">
        <f>SUM(G85:G86)</f>
        <v>3007.6</v>
      </c>
      <c r="H84" s="14"/>
      <c r="I84" s="11"/>
    </row>
    <row r="85" spans="1:9" ht="120">
      <c r="A85" s="20" t="s">
        <v>37</v>
      </c>
      <c r="B85" s="35">
        <v>803</v>
      </c>
      <c r="C85" s="17" t="s">
        <v>13</v>
      </c>
      <c r="D85" s="17" t="s">
        <v>9</v>
      </c>
      <c r="E85" s="21" t="s">
        <v>62</v>
      </c>
      <c r="F85" s="17" t="s">
        <v>20</v>
      </c>
      <c r="G85" s="18">
        <v>2500</v>
      </c>
      <c r="H85" s="14"/>
      <c r="I85" s="11"/>
    </row>
    <row r="86" spans="1:9" ht="180">
      <c r="A86" s="20" t="s">
        <v>120</v>
      </c>
      <c r="B86" s="35">
        <v>803</v>
      </c>
      <c r="C86" s="17" t="s">
        <v>13</v>
      </c>
      <c r="D86" s="17" t="s">
        <v>9</v>
      </c>
      <c r="E86" s="21" t="s">
        <v>104</v>
      </c>
      <c r="F86" s="17">
        <v>600</v>
      </c>
      <c r="G86" s="18">
        <v>507.6</v>
      </c>
      <c r="H86" s="14"/>
      <c r="I86" s="11"/>
    </row>
    <row r="87" spans="1:9" ht="165">
      <c r="A87" s="20" t="s">
        <v>122</v>
      </c>
      <c r="B87" s="35">
        <v>803</v>
      </c>
      <c r="C87" s="17" t="s">
        <v>13</v>
      </c>
      <c r="D87" s="17" t="s">
        <v>9</v>
      </c>
      <c r="E87" s="21" t="s">
        <v>131</v>
      </c>
      <c r="F87" s="17" t="s">
        <v>121</v>
      </c>
      <c r="G87" s="18">
        <v>23</v>
      </c>
      <c r="H87" s="14"/>
      <c r="I87" s="11"/>
    </row>
    <row r="88" spans="1:7" ht="30">
      <c r="A88" s="20" t="s">
        <v>92</v>
      </c>
      <c r="B88" s="35">
        <v>803</v>
      </c>
      <c r="C88" s="17" t="s">
        <v>13</v>
      </c>
      <c r="D88" s="17" t="s">
        <v>12</v>
      </c>
      <c r="E88" s="21"/>
      <c r="F88" s="17"/>
      <c r="G88" s="18">
        <f>SUM(G89)</f>
        <v>3419.957</v>
      </c>
    </row>
    <row r="89" spans="1:7" ht="30">
      <c r="A89" s="20" t="s">
        <v>95</v>
      </c>
      <c r="B89" s="35">
        <v>803</v>
      </c>
      <c r="C89" s="17" t="s">
        <v>13</v>
      </c>
      <c r="D89" s="17" t="s">
        <v>12</v>
      </c>
      <c r="E89" s="21" t="s">
        <v>75</v>
      </c>
      <c r="F89" s="17"/>
      <c r="G89" s="18">
        <f>SUM(G90)</f>
        <v>3419.957</v>
      </c>
    </row>
    <row r="90" spans="1:7" ht="30">
      <c r="A90" s="20" t="s">
        <v>96</v>
      </c>
      <c r="B90" s="35">
        <v>803</v>
      </c>
      <c r="C90" s="17" t="s">
        <v>13</v>
      </c>
      <c r="D90" s="17" t="s">
        <v>12</v>
      </c>
      <c r="E90" s="21" t="s">
        <v>77</v>
      </c>
      <c r="F90" s="17"/>
      <c r="G90" s="18">
        <f>SUM(G91:G94)</f>
        <v>3419.957</v>
      </c>
    </row>
    <row r="91" spans="1:7" ht="165">
      <c r="A91" s="20" t="s">
        <v>30</v>
      </c>
      <c r="B91" s="35">
        <v>803</v>
      </c>
      <c r="C91" s="17" t="s">
        <v>13</v>
      </c>
      <c r="D91" s="17" t="s">
        <v>12</v>
      </c>
      <c r="E91" s="21" t="s">
        <v>63</v>
      </c>
      <c r="F91" s="17" t="s">
        <v>17</v>
      </c>
      <c r="G91" s="50">
        <v>3023.2</v>
      </c>
    </row>
    <row r="92" spans="1:7" ht="90">
      <c r="A92" s="20" t="s">
        <v>31</v>
      </c>
      <c r="B92" s="35">
        <v>803</v>
      </c>
      <c r="C92" s="17" t="s">
        <v>13</v>
      </c>
      <c r="D92" s="17" t="s">
        <v>12</v>
      </c>
      <c r="E92" s="21" t="s">
        <v>63</v>
      </c>
      <c r="F92" s="17" t="s">
        <v>18</v>
      </c>
      <c r="G92" s="18">
        <v>321.757</v>
      </c>
    </row>
    <row r="93" spans="1:7" ht="75">
      <c r="A93" s="20" t="s">
        <v>111</v>
      </c>
      <c r="B93" s="35">
        <v>803</v>
      </c>
      <c r="C93" s="17" t="s">
        <v>13</v>
      </c>
      <c r="D93" s="17" t="s">
        <v>12</v>
      </c>
      <c r="E93" s="21" t="s">
        <v>63</v>
      </c>
      <c r="F93" s="17" t="s">
        <v>19</v>
      </c>
      <c r="G93" s="18">
        <v>70</v>
      </c>
    </row>
    <row r="94" spans="1:7" ht="60">
      <c r="A94" s="20" t="s">
        <v>68</v>
      </c>
      <c r="B94" s="35">
        <v>803</v>
      </c>
      <c r="C94" s="17" t="s">
        <v>13</v>
      </c>
      <c r="D94" s="17" t="s">
        <v>12</v>
      </c>
      <c r="E94" s="21" t="s">
        <v>69</v>
      </c>
      <c r="F94" s="17" t="s">
        <v>18</v>
      </c>
      <c r="G94" s="18">
        <v>5</v>
      </c>
    </row>
    <row r="95" spans="1:7" ht="31.5">
      <c r="A95" s="27" t="s">
        <v>102</v>
      </c>
      <c r="B95" s="5">
        <v>803</v>
      </c>
      <c r="C95" s="42">
        <v>10</v>
      </c>
      <c r="D95" s="43" t="s">
        <v>10</v>
      </c>
      <c r="E95" s="43"/>
      <c r="F95" s="44"/>
      <c r="G95" s="41">
        <f>SUM(G96)</f>
        <v>51.7</v>
      </c>
    </row>
    <row r="96" spans="1:7" ht="15.75">
      <c r="A96" s="45" t="s">
        <v>105</v>
      </c>
      <c r="B96" s="46">
        <v>803</v>
      </c>
      <c r="C96" s="47">
        <v>10</v>
      </c>
      <c r="D96" s="47" t="s">
        <v>9</v>
      </c>
      <c r="E96" s="48"/>
      <c r="F96" s="49"/>
      <c r="G96" s="50">
        <f>SUM(G97)</f>
        <v>51.7</v>
      </c>
    </row>
    <row r="97" spans="1:7" ht="30">
      <c r="A97" s="51" t="s">
        <v>106</v>
      </c>
      <c r="B97" s="46">
        <v>803</v>
      </c>
      <c r="C97" s="47">
        <v>10</v>
      </c>
      <c r="D97" s="47" t="s">
        <v>9</v>
      </c>
      <c r="E97" s="48">
        <v>99</v>
      </c>
      <c r="F97" s="49"/>
      <c r="G97" s="50">
        <f>SUM(G98)</f>
        <v>51.7</v>
      </c>
    </row>
    <row r="98" spans="1:7" ht="30">
      <c r="A98" s="51" t="s">
        <v>107</v>
      </c>
      <c r="B98" s="46">
        <v>803</v>
      </c>
      <c r="C98" s="47">
        <v>10</v>
      </c>
      <c r="D98" s="47" t="s">
        <v>9</v>
      </c>
      <c r="E98" s="48" t="s">
        <v>77</v>
      </c>
      <c r="F98" s="49"/>
      <c r="G98" s="50">
        <f>SUM(G99)</f>
        <v>51.7</v>
      </c>
    </row>
    <row r="99" spans="1:7" ht="75">
      <c r="A99" s="51" t="s">
        <v>108</v>
      </c>
      <c r="B99" s="46">
        <v>803</v>
      </c>
      <c r="C99" s="47">
        <v>10</v>
      </c>
      <c r="D99" s="47" t="s">
        <v>9</v>
      </c>
      <c r="E99" s="48" t="s">
        <v>109</v>
      </c>
      <c r="F99" s="49">
        <v>300</v>
      </c>
      <c r="G99" s="50">
        <v>51.7</v>
      </c>
    </row>
    <row r="100" spans="1:7" ht="15.75">
      <c r="A100" s="27" t="s">
        <v>93</v>
      </c>
      <c r="B100" s="5">
        <v>803</v>
      </c>
      <c r="C100" s="28" t="s">
        <v>7</v>
      </c>
      <c r="D100" s="28"/>
      <c r="E100" s="32"/>
      <c r="F100" s="28"/>
      <c r="G100" s="29">
        <f>SUM(G101)</f>
        <v>1</v>
      </c>
    </row>
    <row r="101" spans="1:7" ht="18.75">
      <c r="A101" s="33" t="s">
        <v>94</v>
      </c>
      <c r="B101" s="35">
        <v>803</v>
      </c>
      <c r="C101" s="17" t="s">
        <v>7</v>
      </c>
      <c r="D101" s="17" t="s">
        <v>9</v>
      </c>
      <c r="E101" s="21"/>
      <c r="F101" s="17"/>
      <c r="G101" s="18">
        <f>SUM(G102)</f>
        <v>1</v>
      </c>
    </row>
    <row r="102" spans="1:7" ht="30">
      <c r="A102" s="20" t="s">
        <v>95</v>
      </c>
      <c r="B102" s="35">
        <v>803</v>
      </c>
      <c r="C102" s="17" t="s">
        <v>7</v>
      </c>
      <c r="D102" s="17" t="s">
        <v>9</v>
      </c>
      <c r="E102" s="21" t="s">
        <v>75</v>
      </c>
      <c r="F102" s="17"/>
      <c r="G102" s="18">
        <f>SUM(G103)</f>
        <v>1</v>
      </c>
    </row>
    <row r="103" spans="1:7" ht="30">
      <c r="A103" s="20" t="s">
        <v>96</v>
      </c>
      <c r="B103" s="35">
        <v>803</v>
      </c>
      <c r="C103" s="17" t="s">
        <v>7</v>
      </c>
      <c r="D103" s="17" t="s">
        <v>9</v>
      </c>
      <c r="E103" s="21" t="s">
        <v>77</v>
      </c>
      <c r="F103" s="17"/>
      <c r="G103" s="18">
        <f>SUM(G104)</f>
        <v>1</v>
      </c>
    </row>
    <row r="104" spans="1:7" ht="60">
      <c r="A104" s="20" t="s">
        <v>32</v>
      </c>
      <c r="B104" s="35">
        <v>803</v>
      </c>
      <c r="C104" s="17" t="s">
        <v>7</v>
      </c>
      <c r="D104" s="17" t="s">
        <v>9</v>
      </c>
      <c r="E104" s="21" t="s">
        <v>64</v>
      </c>
      <c r="F104" s="17" t="s">
        <v>18</v>
      </c>
      <c r="G104" s="18">
        <v>1</v>
      </c>
    </row>
    <row r="105" spans="1:7" ht="25.5">
      <c r="A105" s="5" t="s">
        <v>136</v>
      </c>
      <c r="B105" s="62">
        <v>808</v>
      </c>
      <c r="C105" s="63"/>
      <c r="D105" s="64"/>
      <c r="E105" s="64"/>
      <c r="F105" s="64"/>
      <c r="G105" s="29">
        <f>SUM(G107)</f>
        <v>320</v>
      </c>
    </row>
    <row r="106" spans="1:7" ht="14.25">
      <c r="A106" s="5" t="s">
        <v>71</v>
      </c>
      <c r="B106" s="5">
        <v>808</v>
      </c>
      <c r="C106" s="63" t="s">
        <v>9</v>
      </c>
      <c r="D106" s="64"/>
      <c r="E106" s="64"/>
      <c r="F106" s="64"/>
      <c r="G106" s="29">
        <f>SUM(G107)</f>
        <v>320</v>
      </c>
    </row>
    <row r="107" spans="1:7" ht="64.5" thickBot="1">
      <c r="A107" s="65" t="s">
        <v>137</v>
      </c>
      <c r="B107" s="66">
        <v>808</v>
      </c>
      <c r="C107" s="67" t="s">
        <v>9</v>
      </c>
      <c r="D107" s="67" t="s">
        <v>15</v>
      </c>
      <c r="E107" s="68" t="s">
        <v>138</v>
      </c>
      <c r="F107" s="69">
        <v>800</v>
      </c>
      <c r="G107" s="70">
        <v>320</v>
      </c>
    </row>
    <row r="108" spans="1:7" ht="12.75">
      <c r="A108" s="76" t="s">
        <v>2</v>
      </c>
      <c r="B108" s="77"/>
      <c r="C108" s="77"/>
      <c r="D108" s="77"/>
      <c r="E108" s="77"/>
      <c r="F108" s="78"/>
      <c r="G108" s="15">
        <f>SUM(G11+G32+G38+G45+G54+G76+G81+G100+G95+G105)</f>
        <v>14006.3</v>
      </c>
    </row>
    <row r="109" ht="35.25" customHeight="1"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</sheetData>
  <sheetProtection/>
  <autoFilter ref="A8:G108"/>
  <mergeCells count="5">
    <mergeCell ref="A108:F108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2023-03-31T06:47:25Z</cp:lastPrinted>
  <dcterms:created xsi:type="dcterms:W3CDTF">2011-10-27T07:59:23Z</dcterms:created>
  <dcterms:modified xsi:type="dcterms:W3CDTF">2023-03-31T06:48:19Z</dcterms:modified>
  <cp:category/>
  <cp:version/>
  <cp:contentType/>
  <cp:contentStatus/>
</cp:coreProperties>
</file>